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ОТПУСК 2024 ШПИЛЕВА\ИСПОЛНЕНИЕ ЗА полугодие 2024\"/>
    </mc:Choice>
  </mc:AlternateContent>
  <xr:revisionPtr revIDLastSave="0" documentId="13_ncr:1_{F282EDD8-4F5E-4AA1-884D-9D86FEE61047}" xr6:coauthVersionLast="45" xr6:coauthVersionMax="45" xr10:uidLastSave="{00000000-0000-0000-0000-000000000000}"/>
  <bookViews>
    <workbookView xWindow="3000" yWindow="15" windowWidth="24195" windowHeight="15735" xr2:uid="{00000000-000D-0000-FFFF-FFFF00000000}"/>
  </bookViews>
  <sheets>
    <sheet name="Report" sheetId="1" r:id="rId1"/>
  </sheets>
  <definedNames>
    <definedName name="__bookmark_1">Report!$A$6:$F$51</definedName>
    <definedName name="_xlnm._FilterDatabase" localSheetId="0" hidden="1">Report!$A$6:$F$51</definedName>
    <definedName name="_xlnm.Print_Titles" localSheetId="0">Report!$6:$6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6" i="1"/>
  <c r="F17" i="1"/>
  <c r="F18" i="1"/>
  <c r="F20" i="1"/>
  <c r="F21" i="1"/>
  <c r="F22" i="1"/>
  <c r="F23" i="1"/>
  <c r="F25" i="1"/>
  <c r="F26" i="1"/>
  <c r="F27" i="1"/>
  <c r="F29" i="1"/>
  <c r="F30" i="1"/>
  <c r="F32" i="1"/>
  <c r="F33" i="1"/>
  <c r="F34" i="1"/>
  <c r="F35" i="1"/>
  <c r="F36" i="1"/>
  <c r="F37" i="1"/>
  <c r="F39" i="1"/>
  <c r="F41" i="1"/>
  <c r="F42" i="1"/>
  <c r="F43" i="1"/>
  <c r="F45" i="1"/>
  <c r="F46" i="1"/>
  <c r="F47" i="1"/>
  <c r="F49" i="1"/>
  <c r="F51" i="1"/>
  <c r="E50" i="1"/>
  <c r="F50" i="1" s="1"/>
  <c r="E48" i="1"/>
  <c r="F48" i="1" s="1"/>
  <c r="E44" i="1"/>
  <c r="F44" i="1" s="1"/>
  <c r="E40" i="1"/>
  <c r="F40" i="1" s="1"/>
  <c r="E38" i="1"/>
  <c r="F38" i="1" s="1"/>
  <c r="E31" i="1"/>
  <c r="F31" i="1" s="1"/>
  <c r="E28" i="1"/>
  <c r="F28" i="1" s="1"/>
  <c r="E24" i="1"/>
  <c r="F24" i="1" s="1"/>
  <c r="E19" i="1"/>
  <c r="F19" i="1" s="1"/>
  <c r="E15" i="1"/>
  <c r="F15" i="1" s="1"/>
  <c r="E8" i="1"/>
  <c r="F8" i="1" s="1"/>
  <c r="E7" i="1" l="1"/>
  <c r="F7" i="1" s="1"/>
</calcChain>
</file>

<file path=xl/sharedStrings.xml><?xml version="1.0" encoding="utf-8"?>
<sst xmlns="http://schemas.openxmlformats.org/spreadsheetml/2006/main" count="133" uniqueCount="70">
  <si>
    <t>бюджета муниципального образования "Хасынский муниципальный округ Магаданской области"</t>
  </si>
  <si>
    <t>по разделам и подразделам классификации расходов бюджетов Российской Федерации</t>
  </si>
  <si>
    <t>руб.</t>
  </si>
  <si>
    <t>Наименование</t>
  </si>
  <si>
    <t>Рз</t>
  </si>
  <si>
    <t>Пр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</si>
  <si>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</si>
  <si>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</si>
  <si>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</si>
  <si>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</si>
  <si>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</si>
  <si>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</si>
  <si>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</si>
  <si>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</si>
  <si>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</si>
  <si>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</si>
  <si>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</si>
  <si>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</si>
  <si>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</si>
  <si>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</si>
  <si>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</si>
  <si>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</si>
  <si>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</si>
  <si>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</si>
  <si>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</si>
  <si>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</si>
  <si>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</si>
  <si>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</si>
  <si>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</si>
  <si>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</si>
  <si>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05</t>
  </si>
  <si>
    <t>Водное хозяйство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</si>
  <si>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</si>
  <si>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</si>
  <si>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</si>
  <si>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</si>
  <si>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</si>
  <si>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</si>
  <si>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</si>
  <si>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</si>
  <si>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Экологический контроль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</si>
  <si>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</si>
  <si>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</si>
  <si>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</si>
  <si>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</si>
  <si>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</si>
  <si>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</si>
  <si>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</si>
  <si>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</si>
  <si>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</si>
  <si>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</si>
  <si>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08</t>
  </si>
  <si>
    <t>Культура</t>
  </si>
  <si>
    <t>СОЦИАЛЬНАЯ ПОЛИТИКА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</si>
  <si>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</si>
  <si>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</si>
  <si>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</si>
  <si>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</si>
  <si>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</si>
  <si>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</si>
  <si>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</si>
  <si>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</si>
  <si>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</si>
  <si>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</si>
  <si>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</si>
  <si>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Утверждено</t>
  </si>
  <si>
    <t>Исполнено</t>
  </si>
  <si>
    <t>Процент исполнения</t>
  </si>
  <si>
    <t>Исполнение бюджетных ассигнований</t>
  </si>
  <si>
    <t>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</si>
</sst>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4"/>
      <color indexed="8"/>
      <name val="Times New Roman"/>
    </font>
    <font>
      <b/>
      <sz val="14"/>
      <color indexed="8"/>
      <name val="Times New Roman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9">
    <xf numFmtId="0" fontId="0" fillId="0" borderId="0" xfId="0"/>
    <xf numFmtId="0" fontId="20" fillId="0" borderId="10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4" fontId="20" fillId="0" borderId="10" xfId="0" applyNumberFormat="1" applyFont="1" applyFill="1" applyBorder="1" applyAlignment="1" applyProtection="1">
      <alignment horizontal="right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4" fontId="19" fillId="0" borderId="10" xfId="0" applyNumberFormat="1" applyFont="1" applyFill="1" applyBorder="1" applyAlignment="1" applyProtection="1">
      <alignment horizontal="right" vertical="top" wrapText="1"/>
    </xf>
    <xf numFmtId="4" fontId="20" fillId="0" borderId="12" xfId="0" applyNumberFormat="1" applyFont="1" applyFill="1" applyBorder="1" applyAlignment="1" applyProtection="1">
      <alignment horizontal="right" vertical="top" wrapText="1"/>
    </xf>
    <xf numFmtId="4" fontId="19" fillId="0" borderId="12" xfId="0" applyNumberFormat="1" applyFont="1" applyFill="1" applyBorder="1" applyAlignment="1" applyProtection="1">
      <alignment horizontal="right" vertical="top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4" fontId="21" fillId="0" borderId="10" xfId="0" applyNumberFormat="1" applyFont="1" applyFill="1" applyBorder="1" applyAlignment="1" applyProtection="1">
      <alignment horizontal="right" vertical="top" wrapText="1"/>
    </xf>
    <xf numFmtId="4" fontId="22" fillId="0" borderId="10" xfId="0" applyNumberFormat="1" applyFont="1" applyFill="1" applyBorder="1" applyAlignment="1" applyProtection="1">
      <alignment horizontal="right" vertical="top" wrapText="1"/>
    </xf>
    <xf numFmtId="164" fontId="19" fillId="0" borderId="10" xfId="0" applyNumberFormat="1" applyFont="1" applyFill="1" applyBorder="1" applyAlignment="1" applyProtection="1">
      <alignment horizontal="right" vertical="top" wrapText="1"/>
    </xf>
    <xf numFmtId="164" fontId="20" fillId="0" borderId="10" xfId="0" applyNumberFormat="1" applyFont="1" applyFill="1" applyBorder="1" applyAlignment="1" applyProtection="1">
      <alignment horizontal="right" vertical="top" wrapText="1"/>
    </xf>
    <xf numFmtId="164" fontId="21" fillId="0" borderId="10" xfId="0" applyNumberFormat="1" applyFont="1" applyFill="1" applyBorder="1" applyAlignment="1" applyProtection="1">
      <alignment horizontal="right" vertical="top" wrapText="1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right" vertical="top" wrapText="1" indent="1"/>
    </xf>
    <xf numFmtId="0" fontId="22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 xr:uid="{00000000-0005-0000-0000-000012000000}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1"/>
  <sheetViews>
    <sheetView tabSelected="1" zoomScaleNormal="100" zoomScaleSheetLayoutView="100" workbookViewId="0">
      <selection activeCell="A4" sqref="A4:F4"/>
    </sheetView>
  </sheetViews>
  <sheetFormatPr defaultRowHeight="15" x14ac:dyDescent="0.25"/>
  <cols>
    <col min="1" max="1" width="65.7109375" customWidth="1"/>
    <col min="2" max="2" width="7" customWidth="1"/>
    <col min="3" max="3" width="6.42578125" customWidth="1"/>
    <col min="4" max="4" width="21.7109375" bestFit="1" customWidth="1"/>
    <col min="5" max="5" width="22.42578125" customWidth="1"/>
    <col min="6" max="6" width="16.140625" customWidth="1"/>
  </cols>
  <sheetData>
    <row r="1" spans="1:6" ht="19.350000000000001" customHeight="1" x14ac:dyDescent="0.25">
      <c r="A1" s="16" t="s">
        <v>68</v>
      </c>
      <c r="B1" s="16"/>
      <c r="C1" s="16"/>
      <c r="D1" s="16"/>
      <c r="E1" s="16"/>
      <c r="F1" s="16"/>
    </row>
    <row r="2" spans="1:6" ht="19.350000000000001" customHeight="1" x14ac:dyDescent="0.25">
      <c r="A2" s="16" t="s">
        <v>0</v>
      </c>
      <c r="B2" s="16"/>
      <c r="C2" s="16"/>
      <c r="D2" s="16"/>
      <c r="E2" s="16"/>
      <c r="F2" s="16"/>
    </row>
    <row r="3" spans="1:6" ht="19.350000000000001" customHeight="1" x14ac:dyDescent="0.25">
      <c r="A3" s="16" t="s">
        <v>1</v>
      </c>
      <c r="B3" s="16"/>
      <c r="C3" s="16"/>
      <c r="D3" s="16"/>
      <c r="E3" s="16"/>
      <c r="F3" s="16"/>
    </row>
    <row r="4" spans="1:6" ht="19.350000000000001" customHeight="1" x14ac:dyDescent="0.25">
      <c r="A4" s="18" t="s">
        <v>69</v>
      </c>
      <c r="B4" s="16"/>
      <c r="C4" s="16"/>
      <c r="D4" s="16"/>
      <c r="E4" s="16"/>
      <c r="F4" s="16"/>
    </row>
    <row r="5" spans="1:6" ht="19.350000000000001" customHeight="1" x14ac:dyDescent="0.25">
      <c r="A5" s="17" t="s">
        <v>2</v>
      </c>
      <c r="B5" s="17"/>
      <c r="C5" s="17"/>
      <c r="D5" s="17"/>
      <c r="E5" s="17"/>
      <c r="F5" s="17"/>
    </row>
    <row r="6" spans="1:6" ht="37.5" x14ac:dyDescent="0.25">
      <c r="A6" s="9" t="s">
        <v>3</v>
      </c>
      <c r="B6" s="9" t="s">
        <v>4</v>
      </c>
      <c r="C6" s="9" t="s">
        <v>5</v>
      </c>
      <c r="D6" s="10" t="s">
        <v>65</v>
      </c>
      <c r="E6" s="10" t="s">
        <v>66</v>
      </c>
      <c r="F6" s="10" t="s">
        <v>67</v>
      </c>
    </row>
    <row r="7" spans="1:6" ht="26.25" customHeight="1" x14ac:dyDescent="0.25">
      <c r="A7" s="1" t="s">
        <v>6</v>
      </c>
      <c r="B7" s="2"/>
      <c r="C7" s="2"/>
      <c r="D7" s="7">
        <v>1341268293.76</v>
      </c>
      <c r="E7" s="3">
        <f>E8+E15+E19+E24+E28+E31+E38+E40+E44+E48+E50</f>
        <v>720131530.65999997</v>
      </c>
      <c r="F7" s="12">
        <f>E7/D7*100</f>
        <v>53.690341746709237</v>
      </c>
    </row>
    <row r="8" spans="1:6" ht="28.5" customHeight="1" x14ac:dyDescent="0.25">
      <c r="A8" s="1" t="s">
        <v>7</v>
      </c>
      <c r="B8" s="2" t="s">
        <v>8</v>
      </c>
      <c r="C8" s="2"/>
      <c r="D8" s="7">
        <v>252042859.99000001</v>
      </c>
      <c r="E8" s="3">
        <f>SUM(E9:E14)</f>
        <v>122269590.84999999</v>
      </c>
      <c r="F8" s="12">
        <f t="shared" ref="F8:F51" si="0">E8/D8*100</f>
        <v>48.511428117761852</v>
      </c>
    </row>
    <row r="9" spans="1:6" ht="68.25" customHeight="1" x14ac:dyDescent="0.25">
      <c r="A9" s="4" t="s">
        <v>9</v>
      </c>
      <c r="B9" s="5" t="s">
        <v>8</v>
      </c>
      <c r="C9" s="5" t="s">
        <v>10</v>
      </c>
      <c r="D9" s="8">
        <v>7249351</v>
      </c>
      <c r="E9" s="6">
        <v>2951497.12</v>
      </c>
      <c r="F9" s="11">
        <f t="shared" si="0"/>
        <v>40.713949703911432</v>
      </c>
    </row>
    <row r="10" spans="1:6" ht="75" customHeight="1" x14ac:dyDescent="0.25">
      <c r="A10" s="4" t="s">
        <v>11</v>
      </c>
      <c r="B10" s="5" t="s">
        <v>8</v>
      </c>
      <c r="C10" s="5" t="s">
        <v>12</v>
      </c>
      <c r="D10" s="8">
        <v>6699108</v>
      </c>
      <c r="E10" s="6">
        <v>3081340.5</v>
      </c>
      <c r="F10" s="11">
        <f t="shared" si="0"/>
        <v>45.996280400315982</v>
      </c>
    </row>
    <row r="11" spans="1:6" ht="72.75" customHeight="1" x14ac:dyDescent="0.25">
      <c r="A11" s="4" t="s">
        <v>13</v>
      </c>
      <c r="B11" s="5" t="s">
        <v>8</v>
      </c>
      <c r="C11" s="5" t="s">
        <v>14</v>
      </c>
      <c r="D11" s="8">
        <v>75774545</v>
      </c>
      <c r="E11" s="6">
        <v>35580391.229999997</v>
      </c>
      <c r="F11" s="11">
        <f t="shared" si="0"/>
        <v>46.955598651235711</v>
      </c>
    </row>
    <row r="12" spans="1:6" ht="66.75" customHeight="1" x14ac:dyDescent="0.25">
      <c r="A12" s="4" t="s">
        <v>15</v>
      </c>
      <c r="B12" s="5" t="s">
        <v>8</v>
      </c>
      <c r="C12" s="5" t="s">
        <v>16</v>
      </c>
      <c r="D12" s="8">
        <v>30938271.109999999</v>
      </c>
      <c r="E12" s="6">
        <v>13939270.539999999</v>
      </c>
      <c r="F12" s="11">
        <f t="shared" si="0"/>
        <v>45.055105020055528</v>
      </c>
    </row>
    <row r="13" spans="1:6" ht="19.350000000000001" customHeight="1" x14ac:dyDescent="0.25">
      <c r="A13" s="4" t="s">
        <v>17</v>
      </c>
      <c r="B13" s="5" t="s">
        <v>8</v>
      </c>
      <c r="C13" s="5" t="s">
        <v>18</v>
      </c>
      <c r="D13" s="8">
        <v>150000</v>
      </c>
      <c r="E13" s="13">
        <v>0</v>
      </c>
      <c r="F13" s="15">
        <f t="shared" si="0"/>
        <v>0</v>
      </c>
    </row>
    <row r="14" spans="1:6" ht="25.5" customHeight="1" x14ac:dyDescent="0.25">
      <c r="A14" s="4" t="s">
        <v>19</v>
      </c>
      <c r="B14" s="5" t="s">
        <v>8</v>
      </c>
      <c r="C14" s="5" t="s">
        <v>20</v>
      </c>
      <c r="D14" s="8">
        <v>131231584.88</v>
      </c>
      <c r="E14" s="6">
        <v>66717091.460000001</v>
      </c>
      <c r="F14" s="11">
        <f t="shared" si="0"/>
        <v>50.83920271252309</v>
      </c>
    </row>
    <row r="15" spans="1:6" ht="42" customHeight="1" x14ac:dyDescent="0.25">
      <c r="A15" s="1" t="s">
        <v>21</v>
      </c>
      <c r="B15" s="2" t="s">
        <v>12</v>
      </c>
      <c r="C15" s="2"/>
      <c r="D15" s="7">
        <v>10749461.529999999</v>
      </c>
      <c r="E15" s="3">
        <f>SUM(E16:E18)</f>
        <v>4352347.4400000004</v>
      </c>
      <c r="F15" s="12">
        <f t="shared" si="0"/>
        <v>40.488981032708537</v>
      </c>
    </row>
    <row r="16" spans="1:6" ht="19.350000000000001" customHeight="1" x14ac:dyDescent="0.25">
      <c r="A16" s="4" t="s">
        <v>22</v>
      </c>
      <c r="B16" s="5" t="s">
        <v>12</v>
      </c>
      <c r="C16" s="5" t="s">
        <v>23</v>
      </c>
      <c r="D16" s="8">
        <v>691300</v>
      </c>
      <c r="E16" s="6">
        <v>262396.59000000003</v>
      </c>
      <c r="F16" s="11">
        <f t="shared" si="0"/>
        <v>37.956978157095335</v>
      </c>
    </row>
    <row r="17" spans="1:6" ht="57.75" customHeight="1" x14ac:dyDescent="0.25">
      <c r="A17" s="4" t="s">
        <v>24</v>
      </c>
      <c r="B17" s="5" t="s">
        <v>12</v>
      </c>
      <c r="C17" s="5" t="s">
        <v>25</v>
      </c>
      <c r="D17" s="8">
        <v>9620837.9299999997</v>
      </c>
      <c r="E17" s="6">
        <v>3981650.85</v>
      </c>
      <c r="F17" s="11">
        <f t="shared" si="0"/>
        <v>41.385697160371976</v>
      </c>
    </row>
    <row r="18" spans="1:6" ht="38.450000000000003" customHeight="1" x14ac:dyDescent="0.25">
      <c r="A18" s="4" t="s">
        <v>26</v>
      </c>
      <c r="B18" s="5" t="s">
        <v>12</v>
      </c>
      <c r="C18" s="5" t="s">
        <v>27</v>
      </c>
      <c r="D18" s="8">
        <v>437323.6</v>
      </c>
      <c r="E18" s="6">
        <v>108300</v>
      </c>
      <c r="F18" s="11">
        <f t="shared" si="0"/>
        <v>24.76427066821914</v>
      </c>
    </row>
    <row r="19" spans="1:6" ht="25.5" customHeight="1" x14ac:dyDescent="0.25">
      <c r="A19" s="1" t="s">
        <v>28</v>
      </c>
      <c r="B19" s="2" t="s">
        <v>14</v>
      </c>
      <c r="C19" s="2"/>
      <c r="D19" s="7">
        <v>14247198.210000001</v>
      </c>
      <c r="E19" s="3">
        <f>SUM(E20:E23)</f>
        <v>7795065.5699999994</v>
      </c>
      <c r="F19" s="12">
        <f t="shared" si="0"/>
        <v>54.712972018096174</v>
      </c>
    </row>
    <row r="20" spans="1:6" ht="19.350000000000001" customHeight="1" x14ac:dyDescent="0.25">
      <c r="A20" s="4" t="s">
        <v>29</v>
      </c>
      <c r="B20" s="5" t="s">
        <v>14</v>
      </c>
      <c r="C20" s="5" t="s">
        <v>30</v>
      </c>
      <c r="D20" s="8">
        <v>90000</v>
      </c>
      <c r="E20" s="13">
        <v>0</v>
      </c>
      <c r="F20" s="15">
        <f t="shared" si="0"/>
        <v>0</v>
      </c>
    </row>
    <row r="21" spans="1:6" ht="19.350000000000001" customHeight="1" x14ac:dyDescent="0.25">
      <c r="A21" s="4" t="s">
        <v>31</v>
      </c>
      <c r="B21" s="5" t="s">
        <v>14</v>
      </c>
      <c r="C21" s="5" t="s">
        <v>16</v>
      </c>
      <c r="D21" s="8">
        <v>900000</v>
      </c>
      <c r="E21" s="6">
        <v>900000</v>
      </c>
      <c r="F21" s="11">
        <f t="shared" si="0"/>
        <v>100</v>
      </c>
    </row>
    <row r="22" spans="1:6" ht="19.350000000000001" customHeight="1" x14ac:dyDescent="0.25">
      <c r="A22" s="4" t="s">
        <v>32</v>
      </c>
      <c r="B22" s="5" t="s">
        <v>14</v>
      </c>
      <c r="C22" s="5" t="s">
        <v>23</v>
      </c>
      <c r="D22" s="8">
        <v>11246817.369999999</v>
      </c>
      <c r="E22" s="6">
        <v>5927355.9699999997</v>
      </c>
      <c r="F22" s="11">
        <f t="shared" si="0"/>
        <v>52.702518188040962</v>
      </c>
    </row>
    <row r="23" spans="1:6" ht="19.350000000000001" customHeight="1" x14ac:dyDescent="0.25">
      <c r="A23" s="4" t="s">
        <v>33</v>
      </c>
      <c r="B23" s="5" t="s">
        <v>14</v>
      </c>
      <c r="C23" s="5" t="s">
        <v>34</v>
      </c>
      <c r="D23" s="8">
        <v>2010380.84</v>
      </c>
      <c r="E23" s="6">
        <v>967709.6</v>
      </c>
      <c r="F23" s="11">
        <f t="shared" si="0"/>
        <v>48.135635833059368</v>
      </c>
    </row>
    <row r="24" spans="1:6" ht="23.25" customHeight="1" x14ac:dyDescent="0.25">
      <c r="A24" s="1" t="s">
        <v>35</v>
      </c>
      <c r="B24" s="2" t="s">
        <v>30</v>
      </c>
      <c r="C24" s="2"/>
      <c r="D24" s="7">
        <v>96079063.200000003</v>
      </c>
      <c r="E24" s="3">
        <f>SUM(E25:E27)</f>
        <v>34325287.43</v>
      </c>
      <c r="F24" s="12">
        <f t="shared" si="0"/>
        <v>35.726084629434645</v>
      </c>
    </row>
    <row r="25" spans="1:6" ht="19.350000000000001" customHeight="1" x14ac:dyDescent="0.25">
      <c r="A25" s="4" t="s">
        <v>36</v>
      </c>
      <c r="B25" s="5" t="s">
        <v>30</v>
      </c>
      <c r="C25" s="5" t="s">
        <v>8</v>
      </c>
      <c r="D25" s="8">
        <v>16362324.98</v>
      </c>
      <c r="E25" s="6">
        <v>3680439.34</v>
      </c>
      <c r="F25" s="11">
        <f t="shared" si="0"/>
        <v>22.493376366125688</v>
      </c>
    </row>
    <row r="26" spans="1:6" ht="19.350000000000001" customHeight="1" x14ac:dyDescent="0.25">
      <c r="A26" s="4" t="s">
        <v>37</v>
      </c>
      <c r="B26" s="5" t="s">
        <v>30</v>
      </c>
      <c r="C26" s="5" t="s">
        <v>10</v>
      </c>
      <c r="D26" s="8">
        <v>28478482.57</v>
      </c>
      <c r="E26" s="13">
        <v>0</v>
      </c>
      <c r="F26" s="15">
        <f t="shared" si="0"/>
        <v>0</v>
      </c>
    </row>
    <row r="27" spans="1:6" ht="19.350000000000001" customHeight="1" x14ac:dyDescent="0.25">
      <c r="A27" s="4" t="s">
        <v>38</v>
      </c>
      <c r="B27" s="5" t="s">
        <v>30</v>
      </c>
      <c r="C27" s="5" t="s">
        <v>12</v>
      </c>
      <c r="D27" s="8">
        <v>51238255.649999999</v>
      </c>
      <c r="E27" s="6">
        <v>30644848.09</v>
      </c>
      <c r="F27" s="11">
        <f t="shared" si="0"/>
        <v>59.80853114776167</v>
      </c>
    </row>
    <row r="28" spans="1:6" ht="19.350000000000001" customHeight="1" x14ac:dyDescent="0.25">
      <c r="A28" s="1" t="s">
        <v>39</v>
      </c>
      <c r="B28" s="2" t="s">
        <v>16</v>
      </c>
      <c r="C28" s="2"/>
      <c r="D28" s="7">
        <v>3390500</v>
      </c>
      <c r="E28" s="14">
        <f>SUM(E29:E30)</f>
        <v>0</v>
      </c>
      <c r="F28" s="15">
        <f t="shared" si="0"/>
        <v>0</v>
      </c>
    </row>
    <row r="29" spans="1:6" ht="19.350000000000001" customHeight="1" x14ac:dyDescent="0.25">
      <c r="A29" s="4" t="s">
        <v>40</v>
      </c>
      <c r="B29" s="5" t="s">
        <v>16</v>
      </c>
      <c r="C29" s="5" t="s">
        <v>8</v>
      </c>
      <c r="D29" s="8">
        <v>376000</v>
      </c>
      <c r="E29" s="13">
        <v>0</v>
      </c>
      <c r="F29" s="15">
        <f t="shared" si="0"/>
        <v>0</v>
      </c>
    </row>
    <row r="30" spans="1:6" ht="19.350000000000001" customHeight="1" x14ac:dyDescent="0.25">
      <c r="A30" s="4" t="s">
        <v>41</v>
      </c>
      <c r="B30" s="5" t="s">
        <v>16</v>
      </c>
      <c r="C30" s="5" t="s">
        <v>30</v>
      </c>
      <c r="D30" s="8">
        <v>3014500</v>
      </c>
      <c r="E30" s="13">
        <v>0</v>
      </c>
      <c r="F30" s="15">
        <f t="shared" si="0"/>
        <v>0</v>
      </c>
    </row>
    <row r="31" spans="1:6" ht="27" customHeight="1" x14ac:dyDescent="0.25">
      <c r="A31" s="1" t="s">
        <v>42</v>
      </c>
      <c r="B31" s="2" t="s">
        <v>43</v>
      </c>
      <c r="C31" s="2"/>
      <c r="D31" s="7">
        <v>676912478.79999995</v>
      </c>
      <c r="E31" s="3">
        <f>SUM(E32:E37)</f>
        <v>413686345.03000003</v>
      </c>
      <c r="F31" s="12">
        <f t="shared" si="0"/>
        <v>61.113712331521</v>
      </c>
    </row>
    <row r="32" spans="1:6" ht="29.25" customHeight="1" x14ac:dyDescent="0.25">
      <c r="A32" s="4" t="s">
        <v>44</v>
      </c>
      <c r="B32" s="5" t="s">
        <v>43</v>
      </c>
      <c r="C32" s="5" t="s">
        <v>8</v>
      </c>
      <c r="D32" s="8">
        <v>188741999.84999999</v>
      </c>
      <c r="E32" s="6">
        <v>102386028.01000001</v>
      </c>
      <c r="F32" s="11">
        <f t="shared" si="0"/>
        <v>54.246552485069479</v>
      </c>
    </row>
    <row r="33" spans="1:6" ht="29.25" customHeight="1" x14ac:dyDescent="0.25">
      <c r="A33" s="4" t="s">
        <v>45</v>
      </c>
      <c r="B33" s="5" t="s">
        <v>43</v>
      </c>
      <c r="C33" s="5" t="s">
        <v>10</v>
      </c>
      <c r="D33" s="8">
        <v>356483657.07999998</v>
      </c>
      <c r="E33" s="6">
        <v>238133870.59</v>
      </c>
      <c r="F33" s="11">
        <f t="shared" si="0"/>
        <v>66.800781988319699</v>
      </c>
    </row>
    <row r="34" spans="1:6" ht="19.350000000000001" customHeight="1" x14ac:dyDescent="0.25">
      <c r="A34" s="4" t="s">
        <v>46</v>
      </c>
      <c r="B34" s="5" t="s">
        <v>43</v>
      </c>
      <c r="C34" s="5" t="s">
        <v>12</v>
      </c>
      <c r="D34" s="8">
        <v>55293700.399999999</v>
      </c>
      <c r="E34" s="6">
        <v>34383190.140000001</v>
      </c>
      <c r="F34" s="11">
        <f t="shared" si="0"/>
        <v>62.18283437583063</v>
      </c>
    </row>
    <row r="35" spans="1:6" ht="38.450000000000003" customHeight="1" x14ac:dyDescent="0.25">
      <c r="A35" s="4" t="s">
        <v>47</v>
      </c>
      <c r="B35" s="5" t="s">
        <v>43</v>
      </c>
      <c r="C35" s="5" t="s">
        <v>30</v>
      </c>
      <c r="D35" s="8">
        <v>10000</v>
      </c>
      <c r="E35" s="13">
        <v>0</v>
      </c>
      <c r="F35" s="15">
        <f t="shared" si="0"/>
        <v>0</v>
      </c>
    </row>
    <row r="36" spans="1:6" ht="19.350000000000001" customHeight="1" x14ac:dyDescent="0.25">
      <c r="A36" s="4" t="s">
        <v>48</v>
      </c>
      <c r="B36" s="5" t="s">
        <v>43</v>
      </c>
      <c r="C36" s="5" t="s">
        <v>43</v>
      </c>
      <c r="D36" s="8">
        <v>504000</v>
      </c>
      <c r="E36" s="6">
        <v>50000</v>
      </c>
      <c r="F36" s="11">
        <f t="shared" si="0"/>
        <v>9.9206349206349209</v>
      </c>
    </row>
    <row r="37" spans="1:6" ht="19.350000000000001" customHeight="1" x14ac:dyDescent="0.25">
      <c r="A37" s="4" t="s">
        <v>49</v>
      </c>
      <c r="B37" s="5" t="s">
        <v>43</v>
      </c>
      <c r="C37" s="5" t="s">
        <v>23</v>
      </c>
      <c r="D37" s="8">
        <v>75879121.469999999</v>
      </c>
      <c r="E37" s="6">
        <v>38733256.289999999</v>
      </c>
      <c r="F37" s="11">
        <f t="shared" si="0"/>
        <v>51.045999926756927</v>
      </c>
    </row>
    <row r="38" spans="1:6" ht="28.5" customHeight="1" x14ac:dyDescent="0.25">
      <c r="A38" s="1" t="s">
        <v>50</v>
      </c>
      <c r="B38" s="2" t="s">
        <v>51</v>
      </c>
      <c r="C38" s="2"/>
      <c r="D38" s="7">
        <v>106585461</v>
      </c>
      <c r="E38" s="3">
        <f>E39</f>
        <v>50048966.270000003</v>
      </c>
      <c r="F38" s="12">
        <f t="shared" si="0"/>
        <v>46.956654125650402</v>
      </c>
    </row>
    <row r="39" spans="1:6" ht="25.5" customHeight="1" x14ac:dyDescent="0.25">
      <c r="A39" s="4" t="s">
        <v>52</v>
      </c>
      <c r="B39" s="5" t="s">
        <v>51</v>
      </c>
      <c r="C39" s="5" t="s">
        <v>8</v>
      </c>
      <c r="D39" s="8">
        <v>106585461</v>
      </c>
      <c r="E39" s="6">
        <v>50048966.270000003</v>
      </c>
      <c r="F39" s="11">
        <f t="shared" si="0"/>
        <v>46.956654125650402</v>
      </c>
    </row>
    <row r="40" spans="1:6" ht="25.5" customHeight="1" x14ac:dyDescent="0.25">
      <c r="A40" s="1" t="s">
        <v>53</v>
      </c>
      <c r="B40" s="2" t="s">
        <v>25</v>
      </c>
      <c r="C40" s="2"/>
      <c r="D40" s="7">
        <v>14924208</v>
      </c>
      <c r="E40" s="3">
        <f>SUM(E41:E43)</f>
        <v>6433856.7699999996</v>
      </c>
      <c r="F40" s="12">
        <f t="shared" si="0"/>
        <v>43.110205714098868</v>
      </c>
    </row>
    <row r="41" spans="1:6" ht="19.350000000000001" customHeight="1" x14ac:dyDescent="0.25">
      <c r="A41" s="4" t="s">
        <v>54</v>
      </c>
      <c r="B41" s="5" t="s">
        <v>25</v>
      </c>
      <c r="C41" s="5" t="s">
        <v>8</v>
      </c>
      <c r="D41" s="8">
        <v>5877230</v>
      </c>
      <c r="E41" s="6">
        <v>2582882.1</v>
      </c>
      <c r="F41" s="11">
        <f t="shared" si="0"/>
        <v>43.947269376900344</v>
      </c>
    </row>
    <row r="42" spans="1:6" ht="19.350000000000001" customHeight="1" x14ac:dyDescent="0.25">
      <c r="A42" s="4" t="s">
        <v>55</v>
      </c>
      <c r="B42" s="5" t="s">
        <v>25</v>
      </c>
      <c r="C42" s="5" t="s">
        <v>14</v>
      </c>
      <c r="D42" s="8">
        <v>459460</v>
      </c>
      <c r="E42" s="6">
        <v>378000</v>
      </c>
      <c r="F42" s="11">
        <f t="shared" si="0"/>
        <v>82.270491446480648</v>
      </c>
    </row>
    <row r="43" spans="1:6" ht="19.350000000000001" customHeight="1" x14ac:dyDescent="0.25">
      <c r="A43" s="4" t="s">
        <v>56</v>
      </c>
      <c r="B43" s="5" t="s">
        <v>25</v>
      </c>
      <c r="C43" s="5" t="s">
        <v>16</v>
      </c>
      <c r="D43" s="8">
        <v>8587518</v>
      </c>
      <c r="E43" s="6">
        <v>3472974.67</v>
      </c>
      <c r="F43" s="11">
        <f t="shared" si="0"/>
        <v>40.44212390588293</v>
      </c>
    </row>
    <row r="44" spans="1:6" ht="24.75" customHeight="1" x14ac:dyDescent="0.25">
      <c r="A44" s="1" t="s">
        <v>57</v>
      </c>
      <c r="B44" s="2" t="s">
        <v>18</v>
      </c>
      <c r="C44" s="2"/>
      <c r="D44" s="7">
        <v>157266303</v>
      </c>
      <c r="E44" s="3">
        <f>SUM(E45:E47)</f>
        <v>75936870.140000001</v>
      </c>
      <c r="F44" s="12">
        <f t="shared" si="0"/>
        <v>48.285531414825719</v>
      </c>
    </row>
    <row r="45" spans="1:6" ht="27" customHeight="1" x14ac:dyDescent="0.25">
      <c r="A45" s="4" t="s">
        <v>58</v>
      </c>
      <c r="B45" s="5" t="s">
        <v>18</v>
      </c>
      <c r="C45" s="5" t="s">
        <v>8</v>
      </c>
      <c r="D45" s="8">
        <v>145414218</v>
      </c>
      <c r="E45" s="6">
        <v>70913095.810000002</v>
      </c>
      <c r="F45" s="11">
        <f t="shared" si="0"/>
        <v>48.766273879766011</v>
      </c>
    </row>
    <row r="46" spans="1:6" ht="19.350000000000001" customHeight="1" x14ac:dyDescent="0.25">
      <c r="A46" s="4" t="s">
        <v>59</v>
      </c>
      <c r="B46" s="5" t="s">
        <v>18</v>
      </c>
      <c r="C46" s="5" t="s">
        <v>10</v>
      </c>
      <c r="D46" s="8">
        <v>862800</v>
      </c>
      <c r="E46" s="6">
        <v>17004</v>
      </c>
      <c r="F46" s="11">
        <f t="shared" si="0"/>
        <v>1.9707927677329624</v>
      </c>
    </row>
    <row r="47" spans="1:6" ht="38.450000000000003" customHeight="1" x14ac:dyDescent="0.25">
      <c r="A47" s="4" t="s">
        <v>60</v>
      </c>
      <c r="B47" s="5" t="s">
        <v>18</v>
      </c>
      <c r="C47" s="5" t="s">
        <v>30</v>
      </c>
      <c r="D47" s="8">
        <v>10989285</v>
      </c>
      <c r="E47" s="6">
        <v>5006770.33</v>
      </c>
      <c r="F47" s="11">
        <f t="shared" si="0"/>
        <v>45.560473952581994</v>
      </c>
    </row>
    <row r="48" spans="1:6" ht="19.350000000000001" customHeight="1" x14ac:dyDescent="0.25">
      <c r="A48" s="1" t="s">
        <v>61</v>
      </c>
      <c r="B48" s="2" t="s">
        <v>34</v>
      </c>
      <c r="C48" s="2"/>
      <c r="D48" s="7">
        <v>9009929</v>
      </c>
      <c r="E48" s="3">
        <f>E49</f>
        <v>5282068.0199999996</v>
      </c>
      <c r="F48" s="12">
        <f t="shared" si="0"/>
        <v>58.624968298862278</v>
      </c>
    </row>
    <row r="49" spans="1:6" ht="19.350000000000001" customHeight="1" x14ac:dyDescent="0.25">
      <c r="A49" s="4" t="s">
        <v>62</v>
      </c>
      <c r="B49" s="5" t="s">
        <v>34</v>
      </c>
      <c r="C49" s="5" t="s">
        <v>10</v>
      </c>
      <c r="D49" s="8">
        <v>9009929</v>
      </c>
      <c r="E49" s="6">
        <v>5282068.0199999996</v>
      </c>
      <c r="F49" s="11">
        <f t="shared" si="0"/>
        <v>58.624968298862278</v>
      </c>
    </row>
    <row r="50" spans="1:6" ht="38.450000000000003" customHeight="1" x14ac:dyDescent="0.25">
      <c r="A50" s="1" t="s">
        <v>63</v>
      </c>
      <c r="B50" s="2" t="s">
        <v>20</v>
      </c>
      <c r="C50" s="2"/>
      <c r="D50" s="7">
        <v>60831.03</v>
      </c>
      <c r="E50" s="3">
        <f>E51</f>
        <v>1133.1400000000001</v>
      </c>
      <c r="F50" s="12">
        <f t="shared" si="0"/>
        <v>1.8627664203614507</v>
      </c>
    </row>
    <row r="51" spans="1:6" ht="38.450000000000003" customHeight="1" x14ac:dyDescent="0.25">
      <c r="A51" s="4" t="s">
        <v>64</v>
      </c>
      <c r="B51" s="5" t="s">
        <v>20</v>
      </c>
      <c r="C51" s="5" t="s">
        <v>8</v>
      </c>
      <c r="D51" s="8">
        <v>60831.03</v>
      </c>
      <c r="E51" s="6">
        <v>1133.1400000000001</v>
      </c>
      <c r="F51" s="11">
        <f t="shared" si="0"/>
        <v>1.8627664203614507</v>
      </c>
    </row>
  </sheetData>
  <mergeCells count="5">
    <mergeCell ref="A1:F1"/>
    <mergeCell ref="A2:F2"/>
    <mergeCell ref="A3:F3"/>
    <mergeCell ref="A4:F4"/>
    <mergeCell ref="A5:F5"/>
  </mergeCells>
  <pageMargins left="0.78740157480314965" right="0.19685039370078741" top="0.39370078740157483" bottom="0.39370078740157483" header="0" footer="0.51181102362204722"/>
  <pageSetup paperSize="9" scale="62" fitToHeight="0" orientation="portrait" r:id="rId1"/>
  <headerFooter differentFirst="1">
    <oddHeader>&amp;C&amp;"Times New Roman,обычный"&amp;10&amp;K000000&amp;P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User</cp:lastModifiedBy>
  <cp:lastPrinted>2024-08-15T23:24:14Z</cp:lastPrinted>
  <dcterms:created xsi:type="dcterms:W3CDTF">2024-06-21T03:16:35Z</dcterms:created>
  <dcterms:modified xsi:type="dcterms:W3CDTF">2024-08-15T23:24:21Z</dcterms:modified>
</cp:coreProperties>
</file>