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ТПУСК 2024 ШПИЛЕВА\ИСПОЛНЕНИЕ ЗА полугодие 2024\"/>
    </mc:Choice>
  </mc:AlternateContent>
  <xr:revisionPtr revIDLastSave="0" documentId="13_ncr:1_{1442F82A-68AF-4EF7-A220-2FA3BAEF35E7}" xr6:coauthVersionLast="45" xr6:coauthVersionMax="45" xr10:uidLastSave="{00000000-0000-0000-0000-000000000000}"/>
  <bookViews>
    <workbookView xWindow="3000" yWindow="15" windowWidth="24195" windowHeight="15735" xr2:uid="{00000000-000D-0000-FFFF-FFFF00000000}"/>
  </bookViews>
  <sheets>
    <sheet name="Report" sheetId="1" r:id="rId1"/>
  </sheets>
  <definedNames>
    <definedName name="__bookmark_1">Report!$A$5:$E$5</definedName>
    <definedName name="__bookmark_2">Report!$A$6:$E$35</definedName>
    <definedName name="_xlnm.Print_Titles" localSheetId="0">Report!$6:$6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8" i="1" l="1"/>
  <c r="E22" i="1"/>
  <c r="E33" i="1" l="1"/>
  <c r="E34" i="1"/>
  <c r="E35" i="1"/>
  <c r="E32" i="1"/>
  <c r="D28" i="1" l="1"/>
  <c r="C28" i="1"/>
  <c r="E7" i="1"/>
  <c r="D7" i="1"/>
  <c r="C7" i="1"/>
  <c r="E24" i="1"/>
  <c r="E25" i="1"/>
  <c r="E26" i="1"/>
  <c r="E27" i="1"/>
  <c r="E23" i="1"/>
  <c r="E10" i="1"/>
  <c r="E11" i="1"/>
  <c r="E12" i="1"/>
  <c r="E13" i="1"/>
  <c r="E14" i="1"/>
  <c r="E15" i="1"/>
  <c r="E16" i="1"/>
  <c r="E17" i="1"/>
  <c r="E18" i="1"/>
  <c r="E19" i="1"/>
  <c r="E20" i="1"/>
  <c r="E21" i="1"/>
  <c r="E9" i="1"/>
  <c r="D21" i="1"/>
  <c r="D22" i="1"/>
  <c r="D10" i="1"/>
</calcChain>
</file>

<file path=xl/sharedStrings.xml><?xml version="1.0" encoding="utf-8"?>
<sst xmlns="http://schemas.openxmlformats.org/spreadsheetml/2006/main" count="57" uniqueCount="51">
  <si>
    <t>муниципального дорожного фонда муниципального образования «Хасынский муниципальный округ Магаданской области»</t>
  </si>
  <si>
    <t>руб.</t>
  </si>
  <si>
    <t>Наименование показателей</t>
  </si>
  <si>
    <t>1</t>
  </si>
  <si>
    <t>2</t>
  </si>
  <si>
    <t>3</t>
  </si>
  <si>
    <t>4</t>
  </si>
  <si>
    <t>5</t>
  </si>
  <si>
    <t>ДОХОДЫ - всего:</t>
  </si>
  <si>
    <t>в том числе:</t>
  </si>
  <si>
    <t>1.</t>
  </si>
  <si>
    <t>Остаток средств фонда на начало очередного финансового года</t>
  </si>
  <si>
    <t>2.</t>
  </si>
  <si>
    <t>Налоговые и неналоговые доходы бюджета:</t>
  </si>
  <si>
    <t>доходы, полученные от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</si>
  <si>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доходы, полученные от передачи в аренду земельных участков, расположенных в полосе отвода автомобильных дорог общего пользования местного значения</t>
  </si>
  <si>
    <t>плата за использование имущества, входящего в состав автомобильных дорог общего пользования местного значения</t>
  </si>
  <si>
    <t>плата по соглашениям об установлении сервитутов в отношении земельных участков в границах полос отвода автомобильных дорог общего пользования местного значения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</si>
  <si>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денежные средства, поступающие в местный бюджет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</si>
  <si>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муниципального контракта или иного договора,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или иного договора, и в иных случаях, установленных законодательством Российской Федерации</t>
  </si>
  <si>
    <t>плата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</si>
  <si>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штрафы за нарушение правил перевозки крупногабаритных и тяжеловесных грузов по автомобильным дорогам общего пользования местного значения</t>
  </si>
  <si>
    <t>государственная пошлина за выдачу специального разрешения на движение по автомобильным дорогам местного значения транспортного средства, осуществляющего перевозки опасных, тяжеловесных и (или) крупногабаритных грузов</t>
  </si>
  <si>
    <t>прочие неналоговые доходы бюджета (в области использования автомобильных дорог общего пользования местного значения и осуществления дорожной деятельности)</t>
  </si>
  <si>
    <t>3.</t>
  </si>
  <si>
    <t>Безвозмездные поступления</t>
  </si>
  <si>
    <t>3.1</t>
  </si>
  <si>
    <t>Межбюджетные трансферты, предоставленные бюджету муниципального образования «Хасынский муниципальный округ Магаданской области» на финансовое обеспечение дорожной деятельности и обеспечение строительства (реконструкции), капитальный ремонт, ремонт автомобильных дорог общего пользования местного значения в том числе:</t>
  </si>
  <si>
    <t>3.1.1</t>
  </si>
  <si>
    <t>на реализацию инициативных проектов связанных с повышением безопасности дорожного движения</t>
  </si>
  <si>
    <t>3.1.2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</si>
  <si>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</si>
  <si>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3.1.3</t>
  </si>
  <si>
    <t>дотации на поддержку мер по обеспечению сбалансированности бюджета муниципального образования из бюджета Магаданской области на финансирование дорожной деятельности, в отношении автомобильных дорог</t>
  </si>
  <si>
    <t>3.2</t>
  </si>
  <si>
    <t>Безвозмездные поступления от физических и юридических лиц на финансовое обеспечение дорожной деятельности, в отношении автомобильных дорог общего пользования местного значения в том числе, добровольные пожертвования</t>
  </si>
  <si>
    <t>3.3</t>
  </si>
  <si>
    <t>Прочие безвозмездные поступления от государственных (муниципальных) организаций</t>
  </si>
  <si>
    <t>РАСХОДЫ - всего:</t>
  </si>
  <si>
    <t>Проектирование, строительство, реконструкция автомобильных дорог общего пользования местного значения и сооружений на них (переходящие и вновь начинаемые объекты)</t>
  </si>
  <si>
    <t>Капитальный ремонт, реконструкция и ремонт автомобильных дорог общего пользования местного значения</t>
  </si>
  <si>
    <t>Содержание и благоустройство действующей сети автомобильных дорог общего пользования местного значения</t>
  </si>
  <si>
    <t>Реализация инициативных проектов связанных с повышением безопасности дорожного движения</t>
  </si>
  <si>
    <t>Разработка проектно-сметной документации, проведение работ по проверке достоверности и обоснованности сметной стоимости</t>
  </si>
  <si>
    <t>6</t>
  </si>
  <si>
    <t>Иные мероприятия в отношении дорог общего пользования местного значения</t>
  </si>
  <si>
    <t>Утверждено</t>
  </si>
  <si>
    <t>Исполнено</t>
  </si>
  <si>
    <t>Процент исполнения</t>
  </si>
  <si>
    <t>Исполнение сметы доходов и расходов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</si>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</sst>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2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right" vertical="top" wrapText="1"/>
    </xf>
    <xf numFmtId="4" fontId="19" fillId="0" borderId="10" xfId="0" applyNumberFormat="1" applyFont="1" applyFill="1" applyBorder="1" applyAlignment="1" applyProtection="1">
      <alignment horizontal="right" vertical="top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right" vertical="top" wrapText="1"/>
    </xf>
    <xf numFmtId="164" fontId="20" fillId="0" borderId="10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 inden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5"/>
  <sheetViews>
    <sheetView tabSelected="1" zoomScaleNormal="100" zoomScaleSheetLayoutView="100" workbookViewId="0">
      <selection activeCell="A4" sqref="A4:E4"/>
    </sheetView>
  </sheetViews>
  <sheetFormatPr defaultRowHeight="15" x14ac:dyDescent="0.25"/>
  <cols>
    <col min="1" max="1" width="10.85546875" customWidth="1"/>
    <col min="2" max="2" width="43.28515625" customWidth="1"/>
    <col min="3" max="5" width="18.5703125" customWidth="1"/>
  </cols>
  <sheetData>
    <row r="1" spans="1:5" ht="19.350000000000001" customHeight="1" x14ac:dyDescent="0.25">
      <c r="A1" s="10" t="s">
        <v>49</v>
      </c>
      <c r="B1" s="10"/>
      <c r="C1" s="10"/>
      <c r="D1" s="10"/>
      <c r="E1" s="10"/>
    </row>
    <row r="2" spans="1:5" ht="38.450000000000003" customHeight="1" x14ac:dyDescent="0.25">
      <c r="A2" s="10" t="s">
        <v>0</v>
      </c>
      <c r="B2" s="10"/>
      <c r="C2" s="10"/>
      <c r="D2" s="10"/>
      <c r="E2" s="10"/>
    </row>
    <row r="3" spans="1:5" ht="19.350000000000001" customHeight="1" x14ac:dyDescent="0.25">
      <c r="A3" s="10" t="s">
        <v>50</v>
      </c>
      <c r="B3" s="10"/>
      <c r="C3" s="10"/>
      <c r="D3" s="10"/>
      <c r="E3" s="10"/>
    </row>
    <row r="4" spans="1:5" ht="19.350000000000001" customHeight="1" x14ac:dyDescent="0.25">
      <c r="A4" s="11" t="s">
        <v>1</v>
      </c>
      <c r="B4" s="11"/>
      <c r="C4" s="11"/>
      <c r="D4" s="11"/>
      <c r="E4" s="11"/>
    </row>
    <row r="5" spans="1:5" ht="38.450000000000003" customHeight="1" x14ac:dyDescent="0.25">
      <c r="A5" s="7"/>
      <c r="B5" s="7" t="s">
        <v>2</v>
      </c>
      <c r="C5" s="7" t="s">
        <v>46</v>
      </c>
      <c r="D5" s="7" t="s">
        <v>47</v>
      </c>
      <c r="E5" s="7" t="s">
        <v>48</v>
      </c>
    </row>
    <row r="6" spans="1:5" ht="19.350000000000001" customHeight="1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</row>
    <row r="7" spans="1:5" ht="18.75" x14ac:dyDescent="0.25">
      <c r="A7" s="2"/>
      <c r="B7" s="2" t="s">
        <v>8</v>
      </c>
      <c r="C7" s="3">
        <f>C9+C10+C21</f>
        <v>11246817.370000001</v>
      </c>
      <c r="D7" s="3">
        <f>D9+D10+D21</f>
        <v>6942119.8900000006</v>
      </c>
      <c r="E7" s="3">
        <f>D7/C7*100</f>
        <v>61.725194440496189</v>
      </c>
    </row>
    <row r="8" spans="1:5" ht="19.350000000000001" customHeight="1" x14ac:dyDescent="0.25">
      <c r="A8" s="4"/>
      <c r="B8" s="4" t="s">
        <v>9</v>
      </c>
      <c r="C8" s="5"/>
      <c r="D8" s="5"/>
      <c r="E8" s="5"/>
    </row>
    <row r="9" spans="1:5" ht="37.5" x14ac:dyDescent="0.25">
      <c r="A9" s="4" t="s">
        <v>10</v>
      </c>
      <c r="B9" s="4" t="s">
        <v>11</v>
      </c>
      <c r="C9" s="6">
        <v>1320617.3700000001</v>
      </c>
      <c r="D9" s="6">
        <v>1320617.3700000001</v>
      </c>
      <c r="E9" s="8">
        <f>D9/C9*100</f>
        <v>100</v>
      </c>
    </row>
    <row r="10" spans="1:5" ht="37.5" x14ac:dyDescent="0.25">
      <c r="A10" s="4" t="s">
        <v>12</v>
      </c>
      <c r="B10" s="4" t="s">
        <v>13</v>
      </c>
      <c r="C10" s="6">
        <v>7926200</v>
      </c>
      <c r="D10" s="6">
        <f>D11</f>
        <v>3621502.52</v>
      </c>
      <c r="E10" s="8">
        <f t="shared" ref="E10:E27" si="0">D10/C10*100</f>
        <v>45.690274280235172</v>
      </c>
    </row>
    <row r="11" spans="1:5" ht="185.25" customHeight="1" x14ac:dyDescent="0.25">
      <c r="A11" s="4"/>
      <c r="B11" s="4" t="s">
        <v>14</v>
      </c>
      <c r="C11" s="6">
        <v>7926200</v>
      </c>
      <c r="D11" s="6">
        <v>3621502.52</v>
      </c>
      <c r="E11" s="8">
        <f t="shared" si="0"/>
        <v>45.690274280235172</v>
      </c>
    </row>
    <row r="12" spans="1:5" ht="105.75" hidden="1" customHeight="1" x14ac:dyDescent="0.25">
      <c r="A12" s="4"/>
      <c r="B12" s="4" t="s">
        <v>15</v>
      </c>
      <c r="C12" s="5"/>
      <c r="D12" s="5"/>
      <c r="E12" s="8" t="e">
        <f t="shared" si="0"/>
        <v>#DIV/0!</v>
      </c>
    </row>
    <row r="13" spans="1:5" ht="138" hidden="1" customHeight="1" x14ac:dyDescent="0.25">
      <c r="A13" s="4"/>
      <c r="B13" s="4" t="s">
        <v>16</v>
      </c>
      <c r="C13" s="5"/>
      <c r="D13" s="5"/>
      <c r="E13" s="8" t="e">
        <f t="shared" si="0"/>
        <v>#DIV/0!</v>
      </c>
    </row>
    <row r="14" spans="1:5" ht="409.6" hidden="1" customHeight="1" x14ac:dyDescent="0.25">
      <c r="A14" s="4"/>
      <c r="B14" s="4" t="s">
        <v>17</v>
      </c>
      <c r="C14" s="5"/>
      <c r="D14" s="5"/>
      <c r="E14" s="8" t="e">
        <f t="shared" si="0"/>
        <v>#DIV/0!</v>
      </c>
    </row>
    <row r="15" spans="1:5" ht="409.6" hidden="1" customHeight="1" x14ac:dyDescent="0.25">
      <c r="A15" s="4"/>
      <c r="B15" s="4" t="s">
        <v>18</v>
      </c>
      <c r="C15" s="5"/>
      <c r="D15" s="5"/>
      <c r="E15" s="8" t="e">
        <f t="shared" si="0"/>
        <v>#DIV/0!</v>
      </c>
    </row>
    <row r="16" spans="1:5" ht="409.6" hidden="1" customHeight="1" x14ac:dyDescent="0.25">
      <c r="A16" s="4"/>
      <c r="B16" s="4" t="s">
        <v>19</v>
      </c>
      <c r="C16" s="5"/>
      <c r="D16" s="5"/>
      <c r="E16" s="8" t="e">
        <f t="shared" si="0"/>
        <v>#DIV/0!</v>
      </c>
    </row>
    <row r="17" spans="1:5" ht="250.35" hidden="1" customHeight="1" x14ac:dyDescent="0.25">
      <c r="A17" s="4"/>
      <c r="B17" s="4" t="s">
        <v>20</v>
      </c>
      <c r="C17" s="5"/>
      <c r="D17" s="5"/>
      <c r="E17" s="8" t="e">
        <f t="shared" si="0"/>
        <v>#DIV/0!</v>
      </c>
    </row>
    <row r="18" spans="1:5" ht="192.6" hidden="1" customHeight="1" x14ac:dyDescent="0.25">
      <c r="A18" s="4"/>
      <c r="B18" s="4" t="s">
        <v>21</v>
      </c>
      <c r="C18" s="5"/>
      <c r="D18" s="5"/>
      <c r="E18" s="8" t="e">
        <f t="shared" si="0"/>
        <v>#DIV/0!</v>
      </c>
    </row>
    <row r="19" spans="1:5" ht="308.10000000000002" hidden="1" customHeight="1" x14ac:dyDescent="0.25">
      <c r="A19" s="4"/>
      <c r="B19" s="4" t="s">
        <v>22</v>
      </c>
      <c r="C19" s="5"/>
      <c r="D19" s="5"/>
      <c r="E19" s="8" t="e">
        <f t="shared" si="0"/>
        <v>#DIV/0!</v>
      </c>
    </row>
    <row r="20" spans="1:5" ht="231" hidden="1" customHeight="1" x14ac:dyDescent="0.25">
      <c r="A20" s="4"/>
      <c r="B20" s="4" t="s">
        <v>23</v>
      </c>
      <c r="C20" s="5"/>
      <c r="D20" s="5"/>
      <c r="E20" s="8" t="e">
        <f t="shared" si="0"/>
        <v>#DIV/0!</v>
      </c>
    </row>
    <row r="21" spans="1:5" ht="18.75" x14ac:dyDescent="0.25">
      <c r="A21" s="4" t="s">
        <v>24</v>
      </c>
      <c r="B21" s="4" t="s">
        <v>25</v>
      </c>
      <c r="C21" s="6">
        <v>2000000</v>
      </c>
      <c r="D21" s="6">
        <f>D22</f>
        <v>2000000</v>
      </c>
      <c r="E21" s="8">
        <f t="shared" si="0"/>
        <v>100</v>
      </c>
    </row>
    <row r="22" spans="1:5" ht="186.75" customHeight="1" x14ac:dyDescent="0.25">
      <c r="A22" s="4" t="s">
        <v>26</v>
      </c>
      <c r="B22" s="4" t="s">
        <v>27</v>
      </c>
      <c r="C22" s="6">
        <v>2000000</v>
      </c>
      <c r="D22" s="6">
        <f>D23</f>
        <v>2000000</v>
      </c>
      <c r="E22" s="8">
        <f>D22/C22*100</f>
        <v>100</v>
      </c>
    </row>
    <row r="23" spans="1:5" ht="66" customHeight="1" x14ac:dyDescent="0.25">
      <c r="A23" s="4" t="s">
        <v>28</v>
      </c>
      <c r="B23" s="4" t="s">
        <v>29</v>
      </c>
      <c r="C23" s="6">
        <v>2000000</v>
      </c>
      <c r="D23" s="6">
        <v>2000000</v>
      </c>
      <c r="E23" s="8">
        <f t="shared" si="0"/>
        <v>100</v>
      </c>
    </row>
    <row r="24" spans="1:5" ht="192.6" hidden="1" customHeight="1" x14ac:dyDescent="0.25">
      <c r="A24" s="4" t="s">
        <v>30</v>
      </c>
      <c r="B24" s="4" t="s">
        <v>31</v>
      </c>
      <c r="C24" s="5"/>
      <c r="D24" s="5"/>
      <c r="E24" s="8" t="e">
        <f t="shared" si="0"/>
        <v>#DIV/0!</v>
      </c>
    </row>
    <row r="25" spans="1:5" ht="308.10000000000002" hidden="1" customHeight="1" x14ac:dyDescent="0.25">
      <c r="A25" s="4" t="s">
        <v>32</v>
      </c>
      <c r="B25" s="4" t="s">
        <v>33</v>
      </c>
      <c r="C25" s="5"/>
      <c r="D25" s="5"/>
      <c r="E25" s="8" t="e">
        <f t="shared" si="0"/>
        <v>#DIV/0!</v>
      </c>
    </row>
    <row r="26" spans="1:5" ht="308.10000000000002" hidden="1" customHeight="1" x14ac:dyDescent="0.25">
      <c r="A26" s="4" t="s">
        <v>34</v>
      </c>
      <c r="B26" s="4" t="s">
        <v>35</v>
      </c>
      <c r="C26" s="5"/>
      <c r="D26" s="5"/>
      <c r="E26" s="8" t="e">
        <f t="shared" si="0"/>
        <v>#DIV/0!</v>
      </c>
    </row>
    <row r="27" spans="1:5" ht="115.5" hidden="1" customHeight="1" x14ac:dyDescent="0.25">
      <c r="A27" s="4" t="s">
        <v>36</v>
      </c>
      <c r="B27" s="4" t="s">
        <v>37</v>
      </c>
      <c r="C27" s="5"/>
      <c r="D27" s="5"/>
      <c r="E27" s="8" t="e">
        <f t="shared" si="0"/>
        <v>#DIV/0!</v>
      </c>
    </row>
    <row r="28" spans="1:5" ht="18.75" x14ac:dyDescent="0.25">
      <c r="A28" s="2"/>
      <c r="B28" s="2" t="s">
        <v>38</v>
      </c>
      <c r="C28" s="3">
        <f>SUM(C30:C35)</f>
        <v>11246817.370000001</v>
      </c>
      <c r="D28" s="3">
        <f>SUM(D30:D35)</f>
        <v>5927355.9699999997</v>
      </c>
      <c r="E28" s="9">
        <f>D28/C28*100</f>
        <v>52.702518188040948</v>
      </c>
    </row>
    <row r="29" spans="1:5" ht="19.350000000000001" customHeight="1" x14ac:dyDescent="0.25">
      <c r="A29" s="4"/>
      <c r="B29" s="4" t="s">
        <v>9</v>
      </c>
      <c r="C29" s="5"/>
      <c r="D29" s="5"/>
      <c r="E29" s="5"/>
    </row>
    <row r="30" spans="1:5" ht="117" customHeight="1" x14ac:dyDescent="0.25">
      <c r="A30" s="4" t="s">
        <v>3</v>
      </c>
      <c r="B30" s="4" t="s">
        <v>39</v>
      </c>
      <c r="C30" s="5"/>
      <c r="D30" s="5"/>
      <c r="E30" s="5"/>
    </row>
    <row r="31" spans="1:5" ht="75" x14ac:dyDescent="0.25">
      <c r="A31" s="4" t="s">
        <v>4</v>
      </c>
      <c r="B31" s="4" t="s">
        <v>40</v>
      </c>
      <c r="C31" s="6"/>
      <c r="D31" s="6"/>
      <c r="E31" s="6"/>
    </row>
    <row r="32" spans="1:5" ht="75" x14ac:dyDescent="0.25">
      <c r="A32" s="4" t="s">
        <v>5</v>
      </c>
      <c r="B32" s="4" t="s">
        <v>41</v>
      </c>
      <c r="C32" s="6">
        <v>6249957.3700000001</v>
      </c>
      <c r="D32" s="6">
        <v>1198561.54</v>
      </c>
      <c r="E32" s="6">
        <f>D32/C32*100</f>
        <v>19.177115443269017</v>
      </c>
    </row>
    <row r="33" spans="1:5" ht="69" customHeight="1" x14ac:dyDescent="0.25">
      <c r="A33" s="4" t="s">
        <v>6</v>
      </c>
      <c r="B33" s="4" t="s">
        <v>42</v>
      </c>
      <c r="C33" s="6">
        <v>4176860</v>
      </c>
      <c r="D33" s="6">
        <v>4176860</v>
      </c>
      <c r="E33" s="6">
        <f t="shared" ref="E33:E35" si="1">D33/C33*100</f>
        <v>100</v>
      </c>
    </row>
    <row r="34" spans="1:5" ht="84.75" customHeight="1" x14ac:dyDescent="0.25">
      <c r="A34" s="4" t="s">
        <v>7</v>
      </c>
      <c r="B34" s="4" t="s">
        <v>43</v>
      </c>
      <c r="C34" s="6">
        <v>100000</v>
      </c>
      <c r="D34" s="6">
        <v>25000</v>
      </c>
      <c r="E34" s="6">
        <f t="shared" si="1"/>
        <v>25</v>
      </c>
    </row>
    <row r="35" spans="1:5" ht="56.25" x14ac:dyDescent="0.25">
      <c r="A35" s="4" t="s">
        <v>44</v>
      </c>
      <c r="B35" s="4" t="s">
        <v>45</v>
      </c>
      <c r="C35" s="6">
        <v>720000</v>
      </c>
      <c r="D35" s="6">
        <v>526934.43000000005</v>
      </c>
      <c r="E35" s="6">
        <f t="shared" si="1"/>
        <v>73.185337500000003</v>
      </c>
    </row>
  </sheetData>
  <mergeCells count="4">
    <mergeCell ref="A1:E1"/>
    <mergeCell ref="A2:E2"/>
    <mergeCell ref="A3:E3"/>
    <mergeCell ref="A4:E4"/>
  </mergeCells>
  <pageMargins left="0.78740157480314965" right="0.19685039370078741" top="0.39370078740157483" bottom="0.39370078740157483" header="0" footer="0.51181102362204722"/>
  <pageSetup paperSize="9" scale="84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User</cp:lastModifiedBy>
  <cp:lastPrinted>2024-08-14T05:01:44Z</cp:lastPrinted>
  <dcterms:created xsi:type="dcterms:W3CDTF">2024-06-24T01:07:11Z</dcterms:created>
  <dcterms:modified xsi:type="dcterms:W3CDTF">2024-08-15T23:26:17Z</dcterms:modified>
</cp:coreProperties>
</file>