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16.11.2024\"/>
    </mc:Choice>
  </mc:AlternateContent>
  <bookViews>
    <workbookView xWindow="990" yWindow="2730" windowWidth="17025" windowHeight="10890"/>
  </bookViews>
  <sheets>
    <sheet name="Report" sheetId="1" r:id="rId1"/>
  </sheets>
  <definedNames>
    <definedName name="__bookmark_1">Report!$A$6:$F$51</definedName>
    <definedName name="_xlnm._FilterDatabase" localSheetId="0" hidden="1">Report!$A$6:$F$51</definedName>
    <definedName name="_xlnm.Print_Titles" localSheetId="0">Report!$6:$6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8" i="1" l="1"/>
  <c r="D8" i="1"/>
  <c r="E15" i="1"/>
  <c r="D15" i="1"/>
  <c r="E19" i="1"/>
  <c r="D19" i="1"/>
  <c r="E24" i="1"/>
  <c r="D24" i="1"/>
  <c r="E28" i="1"/>
  <c r="D28" i="1"/>
  <c r="E31" i="1"/>
  <c r="D31" i="1"/>
  <c r="E38" i="1"/>
  <c r="D38" i="1"/>
  <c r="E40" i="1"/>
  <c r="D40" i="1"/>
  <c r="E44" i="1"/>
  <c r="D44" i="1"/>
  <c r="E48" i="1"/>
  <c r="D48" i="1"/>
  <c r="E50" i="1"/>
  <c r="D50" i="1"/>
  <c r="F9" i="1"/>
  <c r="F10" i="1"/>
  <c r="F11" i="1"/>
  <c r="F12" i="1"/>
  <c r="F13" i="1"/>
  <c r="F14" i="1"/>
  <c r="F16" i="1"/>
  <c r="F17" i="1"/>
  <c r="F18" i="1"/>
  <c r="F20" i="1"/>
  <c r="F21" i="1"/>
  <c r="F22" i="1"/>
  <c r="F23" i="1"/>
  <c r="F25" i="1"/>
  <c r="F26" i="1"/>
  <c r="F27" i="1"/>
  <c r="F29" i="1"/>
  <c r="F30" i="1"/>
  <c r="F32" i="1"/>
  <c r="F33" i="1"/>
  <c r="F34" i="1"/>
  <c r="F35" i="1"/>
  <c r="F36" i="1"/>
  <c r="F37" i="1"/>
  <c r="F39" i="1"/>
  <c r="F41" i="1"/>
  <c r="F42" i="1"/>
  <c r="F43" i="1"/>
  <c r="F45" i="1"/>
  <c r="F46" i="1"/>
  <c r="F47" i="1"/>
  <c r="F49" i="1"/>
  <c r="F51" i="1"/>
  <c r="F50" i="1" l="1"/>
  <c r="F40" i="1"/>
  <c r="F38" i="1"/>
  <c r="F31" i="1"/>
  <c r="F28" i="1"/>
  <c r="F24" i="1"/>
  <c r="E7" i="1"/>
  <c r="F15" i="1"/>
  <c r="D7" i="1"/>
  <c r="F8" i="1"/>
  <c r="F19" i="1"/>
  <c r="F44" i="1"/>
  <c r="F48" i="1"/>
  <c r="F7" i="1" l="1"/>
</calcChain>
</file>

<file path=xl/sharedStrings.xml><?xml version="1.0" encoding="utf-8"?>
<sst xmlns="http://schemas.openxmlformats.org/spreadsheetml/2006/main" count="133" uniqueCount="70">
  <si>
    <t>Наименование</t>
  </si>
  <si>
    <t>Рз</t>
  </si>
  <si>
    <t>Пр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</si>
  <si>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</si>
  <si>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</si>
  <si>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</si>
  <si>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</si>
  <si>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</si>
  <si>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</si>
  <si>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</si>
  <si>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</si>
  <si>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</si>
  <si>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</si>
  <si>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</si>
  <si>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</si>
  <si>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</si>
  <si>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</si>
  <si>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</si>
  <si>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</si>
  <si>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</si>
  <si>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</si>
  <si>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</si>
  <si>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</si>
  <si>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</si>
  <si>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</si>
  <si>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</si>
  <si>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</si>
  <si>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05</t>
  </si>
  <si>
    <t>Водное хозяйство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</si>
  <si>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</si>
  <si>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</si>
  <si>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</si>
  <si>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</si>
  <si>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</si>
  <si>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</si>
  <si>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</si>
  <si>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</si>
  <si>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Экологический контроль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</si>
  <si>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</si>
  <si>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</si>
  <si>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</si>
  <si>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</si>
  <si>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</si>
  <si>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</si>
  <si>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</si>
  <si>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</si>
  <si>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</si>
  <si>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</si>
  <si>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</si>
  <si>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</si>
  <si>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</si>
  <si>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</si>
  <si>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</si>
  <si>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</si>
  <si>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</si>
  <si>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</si>
  <si>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</si>
  <si>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</si>
  <si>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</si>
  <si>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</si>
  <si>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</si>
  <si>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</si>
  <si>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Утверждено</t>
  </si>
  <si>
    <t>Исполнено</t>
  </si>
  <si>
    <t>Процент исполнения</t>
  </si>
  <si>
    <t>рублей</t>
  </si>
  <si>
    <t>Исполнение бюджетных ассигнований бюджета муниципального образования</t>
  </si>
  <si>
    <t xml:space="preserve"> «Хасынский муниципальный округ Магаданской области» по разделам</t>
  </si>
  <si>
    <t xml:space="preserve"> и подразделам классификации расходов бюджетов </t>
  </si>
  <si>
    <t>Российской Федерации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</si>
</sst>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7">
    <xf numFmtId="0" fontId="0" fillId="0" borderId="0" xfId="0"/>
    <xf numFmtId="0" fontId="20" fillId="0" borderId="1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center" vertical="top" wrapText="1"/>
    </xf>
    <xf numFmtId="4" fontId="19" fillId="0" borderId="10" xfId="0" applyNumberFormat="1" applyFont="1" applyBorder="1" applyAlignment="1">
      <alignment horizontal="right" vertical="top" wrapText="1"/>
    </xf>
    <xf numFmtId="4" fontId="20" fillId="0" borderId="12" xfId="0" applyNumberFormat="1" applyFont="1" applyBorder="1" applyAlignment="1">
      <alignment horizontal="right" vertical="top" wrapText="1"/>
    </xf>
    <xf numFmtId="4" fontId="19" fillId="0" borderId="12" xfId="0" applyNumberFormat="1" applyFont="1" applyBorder="1" applyAlignment="1">
      <alignment horizontal="right" vertical="top" wrapText="1"/>
    </xf>
    <xf numFmtId="0" fontId="19" fillId="0" borderId="11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4" fontId="21" fillId="0" borderId="10" xfId="0" applyNumberFormat="1" applyFont="1" applyBorder="1" applyAlignment="1">
      <alignment horizontal="right" vertical="top" wrapText="1"/>
    </xf>
    <xf numFmtId="4" fontId="22" fillId="0" borderId="10" xfId="0" applyNumberFormat="1" applyFont="1" applyBorder="1" applyAlignment="1">
      <alignment horizontal="right" vertical="top" wrapText="1"/>
    </xf>
    <xf numFmtId="43" fontId="19" fillId="0" borderId="10" xfId="0" applyNumberFormat="1" applyFont="1" applyBorder="1" applyAlignment="1">
      <alignment horizontal="right" vertical="top" wrapText="1"/>
    </xf>
    <xf numFmtId="43" fontId="21" fillId="0" borderId="10" xfId="0" applyNumberFormat="1" applyFont="1" applyBorder="1" applyAlignment="1">
      <alignment horizontal="right" vertical="top" wrapText="1"/>
    </xf>
    <xf numFmtId="0" fontId="20" fillId="0" borderId="0" xfId="0" applyFont="1" applyAlignment="1">
      <alignment horizontal="center" vertical="top" wrapText="1"/>
    </xf>
    <xf numFmtId="0" fontId="22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zoomScaleNormal="100" zoomScaleSheetLayoutView="100" workbookViewId="0">
      <selection activeCell="I8" sqref="I8"/>
    </sheetView>
  </sheetViews>
  <sheetFormatPr defaultRowHeight="15" x14ac:dyDescent="0.25"/>
  <cols>
    <col min="1" max="1" width="65.7109375" customWidth="1"/>
    <col min="2" max="2" width="7" customWidth="1"/>
    <col min="3" max="3" width="6.42578125" customWidth="1"/>
    <col min="4" max="4" width="21.7109375" bestFit="1" customWidth="1"/>
    <col min="5" max="5" width="22.42578125" customWidth="1"/>
    <col min="6" max="6" width="16.140625" customWidth="1"/>
  </cols>
  <sheetData>
    <row r="1" spans="1:6" ht="19.350000000000001" customHeight="1" x14ac:dyDescent="0.25">
      <c r="A1" s="14" t="s">
        <v>66</v>
      </c>
      <c r="B1" s="14"/>
      <c r="C1" s="14"/>
      <c r="D1" s="14"/>
      <c r="E1" s="14"/>
      <c r="F1" s="14"/>
    </row>
    <row r="2" spans="1:6" ht="19.350000000000001" customHeight="1" x14ac:dyDescent="0.25">
      <c r="A2" s="14" t="s">
        <v>67</v>
      </c>
      <c r="B2" s="14"/>
      <c r="C2" s="14"/>
      <c r="D2" s="14"/>
      <c r="E2" s="14"/>
      <c r="F2" s="14"/>
    </row>
    <row r="3" spans="1:6" ht="19.350000000000001" customHeight="1" x14ac:dyDescent="0.25">
      <c r="A3" s="14" t="s">
        <v>68</v>
      </c>
      <c r="B3" s="14"/>
      <c r="C3" s="14"/>
      <c r="D3" s="14"/>
      <c r="E3" s="14"/>
      <c r="F3" s="14"/>
    </row>
    <row r="4" spans="1:6" ht="19.350000000000001" customHeight="1" x14ac:dyDescent="0.25">
      <c r="A4" s="15" t="s">
        <v>69</v>
      </c>
      <c r="B4" s="14"/>
      <c r="C4" s="14"/>
      <c r="D4" s="14"/>
      <c r="E4" s="14"/>
      <c r="F4" s="14"/>
    </row>
    <row r="5" spans="1:6" ht="19.350000000000001" customHeight="1" x14ac:dyDescent="0.25">
      <c r="A5" s="16" t="s">
        <v>65</v>
      </c>
      <c r="B5" s="16"/>
      <c r="C5" s="16"/>
      <c r="D5" s="16"/>
      <c r="E5" s="16"/>
      <c r="F5" s="16"/>
    </row>
    <row r="6" spans="1:6" ht="37.5" x14ac:dyDescent="0.25">
      <c r="A6" s="8" t="s">
        <v>0</v>
      </c>
      <c r="B6" s="8" t="s">
        <v>1</v>
      </c>
      <c r="C6" s="8" t="s">
        <v>2</v>
      </c>
      <c r="D6" s="9" t="s">
        <v>62</v>
      </c>
      <c r="E6" s="9" t="s">
        <v>63</v>
      </c>
      <c r="F6" s="9" t="s">
        <v>64</v>
      </c>
    </row>
    <row r="7" spans="1:6" ht="26.25" customHeight="1" x14ac:dyDescent="0.25">
      <c r="A7" s="1" t="s">
        <v>3</v>
      </c>
      <c r="B7" s="2"/>
      <c r="C7" s="2"/>
      <c r="D7" s="6">
        <f>D8+D15++D19+D24+D28+D31+D38+D40+D44+D48+D50</f>
        <v>1341451784.76</v>
      </c>
      <c r="E7" s="6">
        <f>E8+E15++E19+E24+E28+E31+E38+E40+E44+E48+E50</f>
        <v>964651025.46999991</v>
      </c>
      <c r="F7" s="11">
        <f>E7/D7*100</f>
        <v>71.910972606636491</v>
      </c>
    </row>
    <row r="8" spans="1:6" ht="28.5" customHeight="1" x14ac:dyDescent="0.25">
      <c r="A8" s="1" t="s">
        <v>4</v>
      </c>
      <c r="B8" s="2" t="s">
        <v>5</v>
      </c>
      <c r="C8" s="2"/>
      <c r="D8" s="6">
        <f>D9+D10+D11+D12+D13+D14</f>
        <v>252046350.99000001</v>
      </c>
      <c r="E8" s="6">
        <f>E9+E10+E11+E12+E13+E14</f>
        <v>179129932.63999999</v>
      </c>
      <c r="F8" s="11">
        <f t="shared" ref="F8:F51" si="0">E8/D8*100</f>
        <v>71.070234477271597</v>
      </c>
    </row>
    <row r="9" spans="1:6" ht="68.25" customHeight="1" x14ac:dyDescent="0.25">
      <c r="A9" s="3" t="s">
        <v>6</v>
      </c>
      <c r="B9" s="4" t="s">
        <v>5</v>
      </c>
      <c r="C9" s="4" t="s">
        <v>7</v>
      </c>
      <c r="D9" s="7">
        <v>7249351</v>
      </c>
      <c r="E9" s="5">
        <v>4383330.68</v>
      </c>
      <c r="F9" s="10">
        <f t="shared" si="0"/>
        <v>60.465146190327935</v>
      </c>
    </row>
    <row r="10" spans="1:6" ht="75" customHeight="1" x14ac:dyDescent="0.25">
      <c r="A10" s="3" t="s">
        <v>8</v>
      </c>
      <c r="B10" s="4" t="s">
        <v>5</v>
      </c>
      <c r="C10" s="4" t="s">
        <v>9</v>
      </c>
      <c r="D10" s="7">
        <v>6699108</v>
      </c>
      <c r="E10" s="5">
        <v>5428058.3600000003</v>
      </c>
      <c r="F10" s="10">
        <f t="shared" si="0"/>
        <v>81.02658383772885</v>
      </c>
    </row>
    <row r="11" spans="1:6" ht="72.75" customHeight="1" x14ac:dyDescent="0.25">
      <c r="A11" s="3" t="s">
        <v>10</v>
      </c>
      <c r="B11" s="4" t="s">
        <v>5</v>
      </c>
      <c r="C11" s="4" t="s">
        <v>11</v>
      </c>
      <c r="D11" s="7">
        <v>75774545</v>
      </c>
      <c r="E11" s="5">
        <v>54324093.350000001</v>
      </c>
      <c r="F11" s="10">
        <f t="shared" si="0"/>
        <v>71.69174470133737</v>
      </c>
    </row>
    <row r="12" spans="1:6" ht="66.75" customHeight="1" x14ac:dyDescent="0.25">
      <c r="A12" s="3" t="s">
        <v>12</v>
      </c>
      <c r="B12" s="4" t="s">
        <v>5</v>
      </c>
      <c r="C12" s="4" t="s">
        <v>13</v>
      </c>
      <c r="D12" s="7">
        <v>30938271.109999999</v>
      </c>
      <c r="E12" s="5">
        <v>20633524.280000001</v>
      </c>
      <c r="F12" s="10">
        <f t="shared" si="0"/>
        <v>66.692557598445589</v>
      </c>
    </row>
    <row r="13" spans="1:6" ht="19.350000000000001" customHeight="1" x14ac:dyDescent="0.25">
      <c r="A13" s="3" t="s">
        <v>14</v>
      </c>
      <c r="B13" s="4" t="s">
        <v>5</v>
      </c>
      <c r="C13" s="4" t="s">
        <v>15</v>
      </c>
      <c r="D13" s="7">
        <v>150000</v>
      </c>
      <c r="E13" s="12"/>
      <c r="F13" s="13">
        <f t="shared" si="0"/>
        <v>0</v>
      </c>
    </row>
    <row r="14" spans="1:6" ht="25.5" customHeight="1" x14ac:dyDescent="0.25">
      <c r="A14" s="3" t="s">
        <v>16</v>
      </c>
      <c r="B14" s="4" t="s">
        <v>5</v>
      </c>
      <c r="C14" s="4" t="s">
        <v>17</v>
      </c>
      <c r="D14" s="7">
        <v>131235075.88</v>
      </c>
      <c r="E14" s="5">
        <v>94360925.969999999</v>
      </c>
      <c r="F14" s="10">
        <f t="shared" si="0"/>
        <v>71.902214661179954</v>
      </c>
    </row>
    <row r="15" spans="1:6" ht="42" customHeight="1" x14ac:dyDescent="0.25">
      <c r="A15" s="1" t="s">
        <v>18</v>
      </c>
      <c r="B15" s="2" t="s">
        <v>9</v>
      </c>
      <c r="C15" s="2"/>
      <c r="D15" s="6">
        <f>D16+D17+D18</f>
        <v>10749461.529999999</v>
      </c>
      <c r="E15" s="6">
        <f>E16+E17+E18</f>
        <v>6072120.1399999997</v>
      </c>
      <c r="F15" s="11">
        <f t="shared" si="0"/>
        <v>56.487667992054291</v>
      </c>
    </row>
    <row r="16" spans="1:6" ht="19.350000000000001" customHeight="1" x14ac:dyDescent="0.25">
      <c r="A16" s="3" t="s">
        <v>19</v>
      </c>
      <c r="B16" s="4" t="s">
        <v>9</v>
      </c>
      <c r="C16" s="4" t="s">
        <v>20</v>
      </c>
      <c r="D16" s="7">
        <v>691300</v>
      </c>
      <c r="E16" s="5">
        <v>262396.59000000003</v>
      </c>
      <c r="F16" s="10">
        <f t="shared" si="0"/>
        <v>37.956978157095335</v>
      </c>
    </row>
    <row r="17" spans="1:6" ht="57.75" customHeight="1" x14ac:dyDescent="0.25">
      <c r="A17" s="3" t="s">
        <v>21</v>
      </c>
      <c r="B17" s="4" t="s">
        <v>9</v>
      </c>
      <c r="C17" s="4" t="s">
        <v>22</v>
      </c>
      <c r="D17" s="7">
        <v>9620837.9299999997</v>
      </c>
      <c r="E17" s="5">
        <v>5647273.5499999998</v>
      </c>
      <c r="F17" s="10">
        <f t="shared" si="0"/>
        <v>58.698354458196341</v>
      </c>
    </row>
    <row r="18" spans="1:6" ht="38.450000000000003" customHeight="1" x14ac:dyDescent="0.25">
      <c r="A18" s="3" t="s">
        <v>23</v>
      </c>
      <c r="B18" s="4" t="s">
        <v>9</v>
      </c>
      <c r="C18" s="4" t="s">
        <v>24</v>
      </c>
      <c r="D18" s="7">
        <v>437323.6</v>
      </c>
      <c r="E18" s="5">
        <v>162450</v>
      </c>
      <c r="F18" s="10">
        <f t="shared" si="0"/>
        <v>37.14640600232871</v>
      </c>
    </row>
    <row r="19" spans="1:6" ht="25.5" customHeight="1" x14ac:dyDescent="0.25">
      <c r="A19" s="1" t="s">
        <v>25</v>
      </c>
      <c r="B19" s="2" t="s">
        <v>11</v>
      </c>
      <c r="C19" s="2"/>
      <c r="D19" s="6">
        <f>D20+D21+D22+D23</f>
        <v>14427198.209999999</v>
      </c>
      <c r="E19" s="6">
        <f>E20+E21+E22+E23</f>
        <v>8659056.6099999994</v>
      </c>
      <c r="F19" s="11">
        <f t="shared" si="0"/>
        <v>60.018975853524367</v>
      </c>
    </row>
    <row r="20" spans="1:6" ht="19.350000000000001" customHeight="1" x14ac:dyDescent="0.25">
      <c r="A20" s="3" t="s">
        <v>26</v>
      </c>
      <c r="B20" s="4" t="s">
        <v>11</v>
      </c>
      <c r="C20" s="4" t="s">
        <v>27</v>
      </c>
      <c r="D20" s="7">
        <v>90000</v>
      </c>
      <c r="E20" s="12"/>
      <c r="F20" s="13">
        <f t="shared" si="0"/>
        <v>0</v>
      </c>
    </row>
    <row r="21" spans="1:6" ht="19.350000000000001" customHeight="1" x14ac:dyDescent="0.25">
      <c r="A21" s="3" t="s">
        <v>28</v>
      </c>
      <c r="B21" s="4" t="s">
        <v>11</v>
      </c>
      <c r="C21" s="4" t="s">
        <v>13</v>
      </c>
      <c r="D21" s="7">
        <v>900000</v>
      </c>
      <c r="E21" s="5">
        <v>900000</v>
      </c>
      <c r="F21" s="10">
        <f t="shared" si="0"/>
        <v>100</v>
      </c>
    </row>
    <row r="22" spans="1:6" ht="19.350000000000001" customHeight="1" x14ac:dyDescent="0.25">
      <c r="A22" s="3" t="s">
        <v>29</v>
      </c>
      <c r="B22" s="4" t="s">
        <v>11</v>
      </c>
      <c r="C22" s="4" t="s">
        <v>20</v>
      </c>
      <c r="D22" s="7">
        <v>11246817.369999999</v>
      </c>
      <c r="E22" s="5">
        <v>6508726.9699999997</v>
      </c>
      <c r="F22" s="10">
        <f t="shared" si="0"/>
        <v>57.871722780539827</v>
      </c>
    </row>
    <row r="23" spans="1:6" ht="19.350000000000001" customHeight="1" x14ac:dyDescent="0.25">
      <c r="A23" s="3" t="s">
        <v>30</v>
      </c>
      <c r="B23" s="4" t="s">
        <v>11</v>
      </c>
      <c r="C23" s="4" t="s">
        <v>31</v>
      </c>
      <c r="D23" s="7">
        <v>2190380.84</v>
      </c>
      <c r="E23" s="5">
        <v>1250329.6399999999</v>
      </c>
      <c r="F23" s="10">
        <f t="shared" si="0"/>
        <v>57.082750961243804</v>
      </c>
    </row>
    <row r="24" spans="1:6" ht="23.25" customHeight="1" x14ac:dyDescent="0.25">
      <c r="A24" s="1" t="s">
        <v>32</v>
      </c>
      <c r="B24" s="2" t="s">
        <v>27</v>
      </c>
      <c r="C24" s="2"/>
      <c r="D24" s="6">
        <f>D25+D26+D27</f>
        <v>96079063.199999988</v>
      </c>
      <c r="E24" s="6">
        <f>E25+E26+E27</f>
        <v>61680699.270000003</v>
      </c>
      <c r="F24" s="11">
        <f t="shared" si="0"/>
        <v>64.197856656454178</v>
      </c>
    </row>
    <row r="25" spans="1:6" ht="19.350000000000001" customHeight="1" x14ac:dyDescent="0.25">
      <c r="A25" s="3" t="s">
        <v>33</v>
      </c>
      <c r="B25" s="4" t="s">
        <v>27</v>
      </c>
      <c r="C25" s="4" t="s">
        <v>5</v>
      </c>
      <c r="D25" s="7">
        <v>16362324.98</v>
      </c>
      <c r="E25" s="5">
        <v>8321789.5999999996</v>
      </c>
      <c r="F25" s="10">
        <f t="shared" si="0"/>
        <v>50.859456771405597</v>
      </c>
    </row>
    <row r="26" spans="1:6" ht="19.350000000000001" customHeight="1" x14ac:dyDescent="0.25">
      <c r="A26" s="3" t="s">
        <v>34</v>
      </c>
      <c r="B26" s="4" t="s">
        <v>27</v>
      </c>
      <c r="C26" s="4" t="s">
        <v>7</v>
      </c>
      <c r="D26" s="7">
        <v>28478482.57</v>
      </c>
      <c r="E26" s="12">
        <v>20786592.75</v>
      </c>
      <c r="F26" s="13">
        <f t="shared" si="0"/>
        <v>72.990520821840263</v>
      </c>
    </row>
    <row r="27" spans="1:6" ht="19.350000000000001" customHeight="1" x14ac:dyDescent="0.25">
      <c r="A27" s="3" t="s">
        <v>35</v>
      </c>
      <c r="B27" s="4" t="s">
        <v>27</v>
      </c>
      <c r="C27" s="4" t="s">
        <v>9</v>
      </c>
      <c r="D27" s="7">
        <v>51238255.649999999</v>
      </c>
      <c r="E27" s="5">
        <v>32572316.920000002</v>
      </c>
      <c r="F27" s="10">
        <f t="shared" si="0"/>
        <v>63.570307979444266</v>
      </c>
    </row>
    <row r="28" spans="1:6" ht="19.350000000000001" customHeight="1" x14ac:dyDescent="0.25">
      <c r="A28" s="1" t="s">
        <v>36</v>
      </c>
      <c r="B28" s="2" t="s">
        <v>13</v>
      </c>
      <c r="C28" s="2"/>
      <c r="D28" s="6">
        <f>D29+D30</f>
        <v>3390500</v>
      </c>
      <c r="E28" s="6">
        <f>E29+E30</f>
        <v>2527085.7799999998</v>
      </c>
      <c r="F28" s="13">
        <f t="shared" si="0"/>
        <v>74.534309983778201</v>
      </c>
    </row>
    <row r="29" spans="1:6" ht="19.350000000000001" customHeight="1" x14ac:dyDescent="0.25">
      <c r="A29" s="3" t="s">
        <v>37</v>
      </c>
      <c r="B29" s="4" t="s">
        <v>13</v>
      </c>
      <c r="C29" s="4" t="s">
        <v>5</v>
      </c>
      <c r="D29" s="7">
        <v>376000</v>
      </c>
      <c r="E29" s="12">
        <v>0</v>
      </c>
      <c r="F29" s="13">
        <f t="shared" si="0"/>
        <v>0</v>
      </c>
    </row>
    <row r="30" spans="1:6" ht="19.350000000000001" customHeight="1" x14ac:dyDescent="0.25">
      <c r="A30" s="3" t="s">
        <v>38</v>
      </c>
      <c r="B30" s="4" t="s">
        <v>13</v>
      </c>
      <c r="C30" s="4" t="s">
        <v>27</v>
      </c>
      <c r="D30" s="7">
        <v>3014500</v>
      </c>
      <c r="E30" s="12">
        <v>2527085.7799999998</v>
      </c>
      <c r="F30" s="13">
        <f t="shared" si="0"/>
        <v>83.831009454304194</v>
      </c>
    </row>
    <row r="31" spans="1:6" ht="27" customHeight="1" x14ac:dyDescent="0.25">
      <c r="A31" s="1" t="s">
        <v>39</v>
      </c>
      <c r="B31" s="2" t="s">
        <v>40</v>
      </c>
      <c r="C31" s="2"/>
      <c r="D31" s="6">
        <f>D32+D33+D34+D35+D36+D37</f>
        <v>676912478.79999995</v>
      </c>
      <c r="E31" s="6">
        <f>E32+E33+E34+E35+E36+E37</f>
        <v>513116814.57999998</v>
      </c>
      <c r="F31" s="11">
        <f t="shared" si="0"/>
        <v>75.80253439700661</v>
      </c>
    </row>
    <row r="32" spans="1:6" ht="29.25" customHeight="1" x14ac:dyDescent="0.25">
      <c r="A32" s="3" t="s">
        <v>41</v>
      </c>
      <c r="B32" s="4" t="s">
        <v>40</v>
      </c>
      <c r="C32" s="4" t="s">
        <v>5</v>
      </c>
      <c r="D32" s="7">
        <v>188741999.84999999</v>
      </c>
      <c r="E32" s="5">
        <v>136323654.37</v>
      </c>
      <c r="F32" s="10">
        <f t="shared" si="0"/>
        <v>72.227514002363691</v>
      </c>
    </row>
    <row r="33" spans="1:6" ht="29.25" customHeight="1" x14ac:dyDescent="0.25">
      <c r="A33" s="3" t="s">
        <v>42</v>
      </c>
      <c r="B33" s="4" t="s">
        <v>40</v>
      </c>
      <c r="C33" s="4" t="s">
        <v>7</v>
      </c>
      <c r="D33" s="7">
        <v>356483657.07999998</v>
      </c>
      <c r="E33" s="5">
        <v>279995271.06</v>
      </c>
      <c r="F33" s="10">
        <f t="shared" si="0"/>
        <v>78.543648635529209</v>
      </c>
    </row>
    <row r="34" spans="1:6" ht="19.350000000000001" customHeight="1" x14ac:dyDescent="0.25">
      <c r="A34" s="3" t="s">
        <v>43</v>
      </c>
      <c r="B34" s="4" t="s">
        <v>40</v>
      </c>
      <c r="C34" s="4" t="s">
        <v>9</v>
      </c>
      <c r="D34" s="7">
        <v>55293700.399999999</v>
      </c>
      <c r="E34" s="5">
        <v>39802670.770000003</v>
      </c>
      <c r="F34" s="10">
        <f t="shared" si="0"/>
        <v>71.984096709143387</v>
      </c>
    </row>
    <row r="35" spans="1:6" ht="38.450000000000003" customHeight="1" x14ac:dyDescent="0.25">
      <c r="A35" s="3" t="s">
        <v>44</v>
      </c>
      <c r="B35" s="4" t="s">
        <v>40</v>
      </c>
      <c r="C35" s="4" t="s">
        <v>27</v>
      </c>
      <c r="D35" s="7">
        <v>10000</v>
      </c>
      <c r="E35" s="12"/>
      <c r="F35" s="13">
        <f t="shared" si="0"/>
        <v>0</v>
      </c>
    </row>
    <row r="36" spans="1:6" ht="19.350000000000001" customHeight="1" x14ac:dyDescent="0.25">
      <c r="A36" s="3" t="s">
        <v>45</v>
      </c>
      <c r="B36" s="4" t="s">
        <v>40</v>
      </c>
      <c r="C36" s="4" t="s">
        <v>40</v>
      </c>
      <c r="D36" s="7">
        <v>504000</v>
      </c>
      <c r="E36" s="5">
        <v>169000</v>
      </c>
      <c r="F36" s="10">
        <f t="shared" si="0"/>
        <v>33.531746031746032</v>
      </c>
    </row>
    <row r="37" spans="1:6" ht="19.350000000000001" customHeight="1" x14ac:dyDescent="0.25">
      <c r="A37" s="3" t="s">
        <v>46</v>
      </c>
      <c r="B37" s="4" t="s">
        <v>40</v>
      </c>
      <c r="C37" s="4" t="s">
        <v>20</v>
      </c>
      <c r="D37" s="7">
        <v>75879121.469999999</v>
      </c>
      <c r="E37" s="5">
        <v>56826218.380000003</v>
      </c>
      <c r="F37" s="10">
        <f t="shared" si="0"/>
        <v>74.890453762656094</v>
      </c>
    </row>
    <row r="38" spans="1:6" ht="28.5" customHeight="1" x14ac:dyDescent="0.25">
      <c r="A38" s="1" t="s">
        <v>47</v>
      </c>
      <c r="B38" s="2" t="s">
        <v>48</v>
      </c>
      <c r="C38" s="2"/>
      <c r="D38" s="6">
        <f>D39</f>
        <v>106585461</v>
      </c>
      <c r="E38" s="6">
        <f>E39</f>
        <v>71413659.150000006</v>
      </c>
      <c r="F38" s="11">
        <f t="shared" si="0"/>
        <v>67.001313762671629</v>
      </c>
    </row>
    <row r="39" spans="1:6" ht="25.5" customHeight="1" x14ac:dyDescent="0.25">
      <c r="A39" s="3" t="s">
        <v>49</v>
      </c>
      <c r="B39" s="4" t="s">
        <v>48</v>
      </c>
      <c r="C39" s="4" t="s">
        <v>5</v>
      </c>
      <c r="D39" s="7">
        <v>106585461</v>
      </c>
      <c r="E39" s="5">
        <v>71413659.150000006</v>
      </c>
      <c r="F39" s="10">
        <f t="shared" si="0"/>
        <v>67.001313762671629</v>
      </c>
    </row>
    <row r="40" spans="1:6" ht="25.5" customHeight="1" x14ac:dyDescent="0.25">
      <c r="A40" s="1" t="s">
        <v>50</v>
      </c>
      <c r="B40" s="2" t="s">
        <v>22</v>
      </c>
      <c r="C40" s="2"/>
      <c r="D40" s="6">
        <f>D41+D42+D43</f>
        <v>14924208</v>
      </c>
      <c r="E40" s="6">
        <f>E41+E42+E43</f>
        <v>9877848.4900000002</v>
      </c>
      <c r="F40" s="11">
        <f t="shared" si="0"/>
        <v>66.186751685583587</v>
      </c>
    </row>
    <row r="41" spans="1:6" ht="19.350000000000001" customHeight="1" x14ac:dyDescent="0.25">
      <c r="A41" s="3" t="s">
        <v>51</v>
      </c>
      <c r="B41" s="4" t="s">
        <v>22</v>
      </c>
      <c r="C41" s="4" t="s">
        <v>5</v>
      </c>
      <c r="D41" s="7">
        <v>5877230</v>
      </c>
      <c r="E41" s="5">
        <v>4246957.76</v>
      </c>
      <c r="F41" s="10">
        <f t="shared" si="0"/>
        <v>72.26121421145676</v>
      </c>
    </row>
    <row r="42" spans="1:6" ht="19.350000000000001" customHeight="1" x14ac:dyDescent="0.25">
      <c r="A42" s="3" t="s">
        <v>52</v>
      </c>
      <c r="B42" s="4" t="s">
        <v>22</v>
      </c>
      <c r="C42" s="4" t="s">
        <v>11</v>
      </c>
      <c r="D42" s="7">
        <v>459460</v>
      </c>
      <c r="E42" s="5">
        <v>378000</v>
      </c>
      <c r="F42" s="10">
        <f t="shared" si="0"/>
        <v>82.270491446480648</v>
      </c>
    </row>
    <row r="43" spans="1:6" ht="19.350000000000001" customHeight="1" x14ac:dyDescent="0.25">
      <c r="A43" s="3" t="s">
        <v>53</v>
      </c>
      <c r="B43" s="4" t="s">
        <v>22</v>
      </c>
      <c r="C43" s="4" t="s">
        <v>13</v>
      </c>
      <c r="D43" s="7">
        <v>8587518</v>
      </c>
      <c r="E43" s="5">
        <v>5252890.7300000004</v>
      </c>
      <c r="F43" s="10">
        <f t="shared" si="0"/>
        <v>61.168905031698337</v>
      </c>
    </row>
    <row r="44" spans="1:6" ht="24.75" customHeight="1" x14ac:dyDescent="0.25">
      <c r="A44" s="1" t="s">
        <v>54</v>
      </c>
      <c r="B44" s="2" t="s">
        <v>15</v>
      </c>
      <c r="C44" s="2"/>
      <c r="D44" s="6">
        <f>D45+D46+D47</f>
        <v>157266303</v>
      </c>
      <c r="E44" s="6">
        <f>E45+E46+E47</f>
        <v>105149812.5</v>
      </c>
      <c r="F44" s="11">
        <f t="shared" si="0"/>
        <v>66.860993419550269</v>
      </c>
    </row>
    <row r="45" spans="1:6" ht="27" customHeight="1" x14ac:dyDescent="0.25">
      <c r="A45" s="3" t="s">
        <v>55</v>
      </c>
      <c r="B45" s="4" t="s">
        <v>15</v>
      </c>
      <c r="C45" s="4" t="s">
        <v>5</v>
      </c>
      <c r="D45" s="7">
        <v>145414218</v>
      </c>
      <c r="E45" s="5">
        <v>97534115.260000005</v>
      </c>
      <c r="F45" s="10">
        <f t="shared" si="0"/>
        <v>67.073300397626866</v>
      </c>
    </row>
    <row r="46" spans="1:6" ht="19.350000000000001" customHeight="1" x14ac:dyDescent="0.25">
      <c r="A46" s="3" t="s">
        <v>56</v>
      </c>
      <c r="B46" s="4" t="s">
        <v>15</v>
      </c>
      <c r="C46" s="4" t="s">
        <v>7</v>
      </c>
      <c r="D46" s="7">
        <v>862800</v>
      </c>
      <c r="E46" s="5">
        <v>24134</v>
      </c>
      <c r="F46" s="10">
        <f t="shared" si="0"/>
        <v>2.7971719981455725</v>
      </c>
    </row>
    <row r="47" spans="1:6" ht="38.450000000000003" customHeight="1" x14ac:dyDescent="0.25">
      <c r="A47" s="3" t="s">
        <v>57</v>
      </c>
      <c r="B47" s="4" t="s">
        <v>15</v>
      </c>
      <c r="C47" s="4" t="s">
        <v>27</v>
      </c>
      <c r="D47" s="7">
        <v>10989285</v>
      </c>
      <c r="E47" s="5">
        <v>7591563.2400000002</v>
      </c>
      <c r="F47" s="10">
        <f t="shared" si="0"/>
        <v>69.081502936724277</v>
      </c>
    </row>
    <row r="48" spans="1:6" ht="19.350000000000001" customHeight="1" x14ac:dyDescent="0.25">
      <c r="A48" s="1" t="s">
        <v>58</v>
      </c>
      <c r="B48" s="2" t="s">
        <v>31</v>
      </c>
      <c r="C48" s="2"/>
      <c r="D48" s="6">
        <f>D49</f>
        <v>9009929</v>
      </c>
      <c r="E48" s="6">
        <f>E49</f>
        <v>7022863.1699999999</v>
      </c>
      <c r="F48" s="11">
        <f t="shared" si="0"/>
        <v>77.945821437660612</v>
      </c>
    </row>
    <row r="49" spans="1:6" ht="19.350000000000001" customHeight="1" x14ac:dyDescent="0.25">
      <c r="A49" s="3" t="s">
        <v>59</v>
      </c>
      <c r="B49" s="4" t="s">
        <v>31</v>
      </c>
      <c r="C49" s="4" t="s">
        <v>7</v>
      </c>
      <c r="D49" s="7">
        <v>9009929</v>
      </c>
      <c r="E49" s="5">
        <v>7022863.1699999999</v>
      </c>
      <c r="F49" s="10">
        <f t="shared" si="0"/>
        <v>77.945821437660612</v>
      </c>
    </row>
    <row r="50" spans="1:6" ht="38.450000000000003" customHeight="1" x14ac:dyDescent="0.25">
      <c r="A50" s="1" t="s">
        <v>60</v>
      </c>
      <c r="B50" s="2" t="s">
        <v>17</v>
      </c>
      <c r="C50" s="2"/>
      <c r="D50" s="6">
        <f>D51</f>
        <v>60831.03</v>
      </c>
      <c r="E50" s="6">
        <f>E51</f>
        <v>1133.1400000000001</v>
      </c>
      <c r="F50" s="11">
        <f t="shared" si="0"/>
        <v>1.8627664203614507</v>
      </c>
    </row>
    <row r="51" spans="1:6" ht="38.450000000000003" customHeight="1" x14ac:dyDescent="0.25">
      <c r="A51" s="3" t="s">
        <v>61</v>
      </c>
      <c r="B51" s="4" t="s">
        <v>17</v>
      </c>
      <c r="C51" s="4" t="s">
        <v>5</v>
      </c>
      <c r="D51" s="7">
        <v>60831.03</v>
      </c>
      <c r="E51" s="5">
        <v>1133.1400000000001</v>
      </c>
      <c r="F51" s="10">
        <f t="shared" si="0"/>
        <v>1.8627664203614507</v>
      </c>
    </row>
  </sheetData>
  <mergeCells count="5">
    <mergeCell ref="A1:F1"/>
    <mergeCell ref="A2:F2"/>
    <mergeCell ref="A3:F3"/>
    <mergeCell ref="A4:F4"/>
    <mergeCell ref="A5:F5"/>
  </mergeCells>
  <pageMargins left="0.78740157480314965" right="0.19685039370078741" top="0.39370078740157483" bottom="0.39370078740157483" header="0" footer="0.51181102362204722"/>
  <pageSetup paperSize="9" scale="62" fitToHeight="0" orientation="portrait" r:id="rId1"/>
  <headerFooter differentFirst="1">
    <oddHeader>&amp;C&amp;"Times New Roman,обычный"&amp;10&amp;K000000&amp;P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Свободный комп</cp:lastModifiedBy>
  <cp:lastPrinted>2024-11-14T00:11:50Z</cp:lastPrinted>
  <dcterms:created xsi:type="dcterms:W3CDTF">2024-06-21T03:16:35Z</dcterms:created>
  <dcterms:modified xsi:type="dcterms:W3CDTF">2024-11-15T00:37:24Z</dcterms:modified>
</cp:coreProperties>
</file>