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Аксют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Обл.!$9:$11</definedName>
  </definedNames>
  <calcPr calcId="152511"/>
</workbook>
</file>

<file path=xl/calcChain.xml><?xml version="1.0" encoding="utf-8"?>
<calcChain xmlns="http://schemas.openxmlformats.org/spreadsheetml/2006/main">
  <c r="E135" i="35" l="1"/>
  <c r="E134" i="35"/>
  <c r="E133" i="35"/>
  <c r="E132" i="35"/>
  <c r="E131" i="35"/>
  <c r="E130" i="35"/>
  <c r="E129" i="35"/>
  <c r="I127" i="35"/>
  <c r="H127" i="35"/>
  <c r="G127" i="35"/>
  <c r="E127" i="35" s="1"/>
  <c r="E126" i="35"/>
  <c r="E125" i="35"/>
  <c r="E124" i="35"/>
  <c r="E123" i="35"/>
  <c r="E122" i="35"/>
  <c r="E121" i="35"/>
  <c r="E120" i="35"/>
  <c r="I118" i="35"/>
  <c r="H118" i="35"/>
  <c r="G118" i="35"/>
  <c r="F118" i="35"/>
  <c r="E118" i="35" s="1"/>
  <c r="E117" i="35"/>
  <c r="E116" i="35"/>
  <c r="E115" i="35"/>
  <c r="E114" i="35"/>
  <c r="E113" i="35"/>
  <c r="I111" i="35"/>
  <c r="H111" i="35"/>
  <c r="E111" i="35" s="1"/>
  <c r="G111" i="35"/>
  <c r="F111" i="35"/>
  <c r="E110" i="35"/>
  <c r="E109" i="35"/>
  <c r="E108" i="35"/>
  <c r="E107" i="35"/>
  <c r="I105" i="35"/>
  <c r="H105" i="35"/>
  <c r="G105" i="35"/>
  <c r="F105" i="35"/>
  <c r="E105" i="35"/>
  <c r="E104" i="35"/>
  <c r="E103" i="35"/>
  <c r="E102" i="35"/>
  <c r="E101" i="35"/>
  <c r="I99" i="35"/>
  <c r="H99" i="35"/>
  <c r="G99" i="35"/>
  <c r="F99" i="35"/>
  <c r="E99" i="35" s="1"/>
  <c r="E98" i="35"/>
  <c r="E97" i="35"/>
  <c r="E96" i="35"/>
  <c r="E95" i="35"/>
  <c r="I93" i="35"/>
  <c r="H93" i="35"/>
  <c r="G93" i="35"/>
  <c r="E93" i="35" s="1"/>
  <c r="F93" i="35"/>
  <c r="E92" i="35"/>
  <c r="E91" i="35"/>
  <c r="E90" i="35"/>
  <c r="I88" i="35"/>
  <c r="H88" i="35"/>
  <c r="G88" i="35"/>
  <c r="E88" i="35" s="1"/>
  <c r="F88" i="35"/>
  <c r="E87" i="35"/>
  <c r="E86" i="35"/>
  <c r="E85" i="35"/>
  <c r="E84" i="35"/>
  <c r="I82" i="35"/>
  <c r="H82" i="35"/>
  <c r="E82" i="35" s="1"/>
  <c r="G82" i="35"/>
  <c r="F82" i="35"/>
  <c r="E81" i="35"/>
  <c r="E80" i="35"/>
  <c r="E79" i="35"/>
  <c r="E78" i="35"/>
  <c r="I76" i="35"/>
  <c r="H76" i="35"/>
  <c r="G76" i="35"/>
  <c r="F76" i="35"/>
  <c r="E76" i="35"/>
  <c r="E75" i="35"/>
  <c r="E74" i="35"/>
  <c r="E73" i="35"/>
  <c r="E72" i="35"/>
  <c r="I70" i="35"/>
  <c r="H70" i="35"/>
  <c r="G70" i="35"/>
  <c r="F70" i="35"/>
  <c r="E70" i="35" s="1"/>
  <c r="E69" i="35"/>
  <c r="E68" i="35"/>
  <c r="E67" i="35"/>
  <c r="E66" i="35"/>
  <c r="E65" i="35"/>
  <c r="I63" i="35"/>
  <c r="H63" i="35"/>
  <c r="E63" i="35" s="1"/>
  <c r="G63" i="35"/>
  <c r="F63" i="35"/>
  <c r="E62" i="35"/>
  <c r="E61" i="35"/>
  <c r="E60" i="35"/>
  <c r="E59" i="35"/>
  <c r="I57" i="35"/>
  <c r="H57" i="35"/>
  <c r="G57" i="35"/>
  <c r="F57" i="35"/>
  <c r="E57" i="35"/>
  <c r="E56" i="35"/>
  <c r="E55" i="35"/>
  <c r="E54" i="35"/>
  <c r="E53" i="35"/>
  <c r="E52" i="35"/>
  <c r="E51" i="35"/>
  <c r="I49" i="35"/>
  <c r="H49" i="35"/>
  <c r="E49" i="35" s="1"/>
  <c r="G49" i="35"/>
  <c r="F49" i="35"/>
  <c r="E47" i="35"/>
  <c r="E46" i="35"/>
  <c r="E45" i="35"/>
  <c r="E44" i="35"/>
  <c r="E43" i="35"/>
  <c r="E42" i="35"/>
  <c r="E41" i="35"/>
  <c r="E40" i="35"/>
  <c r="E39" i="35"/>
  <c r="E38" i="35"/>
  <c r="E37" i="35"/>
  <c r="E36" i="35"/>
  <c r="E35" i="35"/>
  <c r="E34" i="35"/>
  <c r="E33" i="35"/>
  <c r="E32" i="35"/>
  <c r="I30" i="35"/>
  <c r="H30" i="35"/>
  <c r="G30" i="35"/>
  <c r="F30" i="35"/>
  <c r="E30" i="35"/>
  <c r="E29" i="35"/>
  <c r="E28" i="35"/>
  <c r="E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I13" i="35"/>
  <c r="I12" i="35" s="1"/>
  <c r="I136" i="35" s="1"/>
  <c r="H13" i="35"/>
  <c r="G13" i="35"/>
  <c r="F13" i="35"/>
  <c r="E13" i="35"/>
  <c r="H12" i="35"/>
  <c r="H136" i="35" s="1"/>
  <c r="G12" i="35"/>
  <c r="F12" i="35"/>
  <c r="F136" i="35" s="1"/>
  <c r="E12" i="35" l="1"/>
  <c r="E136" i="35" s="1"/>
  <c r="G136" i="35"/>
  <c r="L12" i="35" l="1"/>
  <c r="L13" i="35"/>
  <c r="M13" i="35"/>
  <c r="K13" i="35" s="1"/>
  <c r="N13" i="35"/>
  <c r="N12" i="35" s="1"/>
  <c r="N136" i="35" s="1"/>
  <c r="O13" i="35"/>
  <c r="O12" i="35" s="1"/>
  <c r="O136" i="35" s="1"/>
  <c r="K15" i="35"/>
  <c r="P15" i="35" s="1"/>
  <c r="K16" i="35"/>
  <c r="P16" i="35" s="1"/>
  <c r="K17" i="35"/>
  <c r="P17" i="35"/>
  <c r="K18" i="35"/>
  <c r="P18" i="35" s="1"/>
  <c r="K19" i="35"/>
  <c r="P19" i="35" s="1"/>
  <c r="K20" i="35"/>
  <c r="P20" i="35" s="1"/>
  <c r="K21" i="35"/>
  <c r="P21" i="35"/>
  <c r="K22" i="35"/>
  <c r="P22" i="35" s="1"/>
  <c r="K23" i="35"/>
  <c r="P23" i="35" s="1"/>
  <c r="K24" i="35"/>
  <c r="P24" i="35" s="1"/>
  <c r="K25" i="35"/>
  <c r="P25" i="35"/>
  <c r="K26" i="35"/>
  <c r="P26" i="35" s="1"/>
  <c r="K27" i="35"/>
  <c r="P27" i="35" s="1"/>
  <c r="K28" i="35"/>
  <c r="P28" i="35" s="1"/>
  <c r="K29" i="35"/>
  <c r="P29" i="35"/>
  <c r="L30" i="35"/>
  <c r="K30" i="35" s="1"/>
  <c r="M30" i="35"/>
  <c r="N30" i="35"/>
  <c r="O30" i="35"/>
  <c r="K32" i="35"/>
  <c r="K33" i="35"/>
  <c r="K34" i="35"/>
  <c r="P34" i="35"/>
  <c r="K35" i="35"/>
  <c r="P35" i="35" s="1"/>
  <c r="K36" i="35"/>
  <c r="K37" i="35"/>
  <c r="P37" i="35" s="1"/>
  <c r="K38" i="35"/>
  <c r="K39" i="35"/>
  <c r="K40" i="35"/>
  <c r="P40" i="35" s="1"/>
  <c r="K41" i="35"/>
  <c r="P41" i="35" s="1"/>
  <c r="K42" i="35"/>
  <c r="P42" i="35"/>
  <c r="K43" i="35"/>
  <c r="P43" i="35" s="1"/>
  <c r="K44" i="35"/>
  <c r="P44" i="35" s="1"/>
  <c r="K45" i="35"/>
  <c r="P45" i="35" s="1"/>
  <c r="K46" i="35"/>
  <c r="K47" i="35"/>
  <c r="K48" i="35"/>
  <c r="P48" i="35" s="1"/>
  <c r="L49" i="35"/>
  <c r="M49" i="35"/>
  <c r="N49" i="35"/>
  <c r="O49" i="35"/>
  <c r="K49" i="35" s="1"/>
  <c r="K51" i="35"/>
  <c r="P51" i="35"/>
  <c r="K52" i="35"/>
  <c r="P52" i="35" s="1"/>
  <c r="K53" i="35"/>
  <c r="K54" i="35"/>
  <c r="P54" i="35" s="1"/>
  <c r="K55" i="35"/>
  <c r="K56" i="35"/>
  <c r="L57" i="35"/>
  <c r="M57" i="35"/>
  <c r="N57" i="35"/>
  <c r="K57" i="35" s="1"/>
  <c r="O57" i="35"/>
  <c r="K59" i="35"/>
  <c r="K60" i="35"/>
  <c r="K61" i="35"/>
  <c r="K62" i="35"/>
  <c r="K63" i="35"/>
  <c r="P63" i="35" s="1"/>
  <c r="L63" i="35"/>
  <c r="M63" i="35"/>
  <c r="N63" i="35"/>
  <c r="O63" i="35"/>
  <c r="K64" i="35"/>
  <c r="K65" i="35"/>
  <c r="K66" i="35"/>
  <c r="K67" i="35"/>
  <c r="P67" i="35" s="1"/>
  <c r="K68" i="35"/>
  <c r="K69" i="35"/>
  <c r="P69" i="35"/>
  <c r="L70" i="35"/>
  <c r="K70" i="35" s="1"/>
  <c r="P70" i="35" s="1"/>
  <c r="M70" i="35"/>
  <c r="N70" i="35"/>
  <c r="O70" i="35"/>
  <c r="K72" i="35"/>
  <c r="K73" i="35"/>
  <c r="K74" i="35"/>
  <c r="K75" i="35"/>
  <c r="P75" i="35"/>
  <c r="L76" i="35"/>
  <c r="K76" i="35" s="1"/>
  <c r="M76" i="35"/>
  <c r="N76" i="35"/>
  <c r="O76" i="35"/>
  <c r="K78" i="35"/>
  <c r="K79" i="35"/>
  <c r="K80" i="35"/>
  <c r="K81" i="35"/>
  <c r="L82" i="35"/>
  <c r="M82" i="35"/>
  <c r="N82" i="35"/>
  <c r="O82" i="35"/>
  <c r="K82" i="35" s="1"/>
  <c r="P82" i="35" s="1"/>
  <c r="K84" i="35"/>
  <c r="K85" i="35"/>
  <c r="K86" i="35"/>
  <c r="P86" i="35" s="1"/>
  <c r="K87" i="35"/>
  <c r="P87" i="35" s="1"/>
  <c r="L88" i="35"/>
  <c r="M88" i="35"/>
  <c r="N88" i="35"/>
  <c r="O88" i="35"/>
  <c r="K90" i="35"/>
  <c r="K91" i="35"/>
  <c r="P91" i="35" s="1"/>
  <c r="K92" i="35"/>
  <c r="P92" i="35" s="1"/>
  <c r="L93" i="35"/>
  <c r="K93" i="35" s="1"/>
  <c r="M93" i="35"/>
  <c r="N93" i="35"/>
  <c r="O93" i="35"/>
  <c r="K95" i="35"/>
  <c r="K96" i="35"/>
  <c r="K97" i="35"/>
  <c r="K98" i="35"/>
  <c r="L99" i="35"/>
  <c r="K99" i="35" s="1"/>
  <c r="M99" i="35"/>
  <c r="N99" i="35"/>
  <c r="O99" i="35"/>
  <c r="K101" i="35"/>
  <c r="K102" i="35"/>
  <c r="K103" i="35"/>
  <c r="K104" i="35"/>
  <c r="L105" i="35"/>
  <c r="K105" i="35" s="1"/>
  <c r="M105" i="35"/>
  <c r="N105" i="35"/>
  <c r="O105" i="35"/>
  <c r="K106" i="35"/>
  <c r="K107" i="35"/>
  <c r="K108" i="35"/>
  <c r="K109" i="35"/>
  <c r="K110" i="35"/>
  <c r="L111" i="35"/>
  <c r="K111" i="35" s="1"/>
  <c r="M111" i="35"/>
  <c r="N111" i="35"/>
  <c r="O111" i="35"/>
  <c r="K113" i="35"/>
  <c r="K114" i="35"/>
  <c r="K115" i="35"/>
  <c r="K116" i="35"/>
  <c r="K117" i="35"/>
  <c r="L118" i="35"/>
  <c r="K118" i="35" s="1"/>
  <c r="M118" i="35"/>
  <c r="N118" i="35"/>
  <c r="O118" i="35"/>
  <c r="K120" i="35"/>
  <c r="K121" i="35"/>
  <c r="K122" i="35"/>
  <c r="K123" i="35"/>
  <c r="K124" i="35"/>
  <c r="K125" i="35"/>
  <c r="K126" i="35"/>
  <c r="P126" i="35" s="1"/>
  <c r="L127" i="35"/>
  <c r="K127" i="35" s="1"/>
  <c r="M127" i="35"/>
  <c r="N127" i="35"/>
  <c r="O127" i="35"/>
  <c r="K129" i="35"/>
  <c r="K130" i="35"/>
  <c r="K131" i="35"/>
  <c r="P131" i="35"/>
  <c r="K132" i="35"/>
  <c r="P132" i="35"/>
  <c r="K133" i="35"/>
  <c r="K134" i="35"/>
  <c r="K135" i="35"/>
  <c r="P135" i="35"/>
  <c r="P127" i="35" l="1"/>
  <c r="P49" i="35"/>
  <c r="K12" i="35"/>
  <c r="P30" i="35"/>
  <c r="P13" i="35"/>
  <c r="M12" i="35"/>
  <c r="M136" i="35" s="1"/>
  <c r="L136" i="35"/>
  <c r="K88" i="35"/>
  <c r="P88" i="35" s="1"/>
  <c r="K136" i="35" l="1"/>
  <c r="P136" i="35" s="1"/>
  <c r="P12" i="35"/>
</calcChain>
</file>

<file path=xl/sharedStrings.xml><?xml version="1.0" encoding="utf-8"?>
<sst xmlns="http://schemas.openxmlformats.org/spreadsheetml/2006/main" count="308" uniqueCount="169">
  <si>
    <t>№ п/п</t>
  </si>
  <si>
    <t>Наименование работ</t>
  </si>
  <si>
    <t>Ед. изм.</t>
  </si>
  <si>
    <t>Всего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</si>
  <si>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</si>
  <si>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</si>
  <si>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</si>
  <si>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</si>
  <si>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</si>
  <si>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</si>
  <si>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</si>
  <si>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</si>
  <si>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</si>
  <si>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</si>
  <si>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</si>
  <si>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</si>
  <si>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</si>
  <si>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</si>
  <si>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</si>
  <si>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</si>
  <si>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</si>
  <si>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</si>
  <si>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</si>
  <si>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</si>
  <si>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</si>
  <si>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</si>
  <si>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</si>
  <si>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</si>
  <si>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</si>
  <si>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</si>
  <si>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</si>
  <si>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</si>
  <si>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</si>
  <si>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</si>
  <si>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</si>
  <si>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</si>
  <si>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</si>
  <si>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</si>
  <si>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</si>
  <si>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</si>
  <si>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</si>
  <si>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в том числе по источникам финансирования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</si>
  <si>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</si>
  <si>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</si>
  <si>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</si>
  <si>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</si>
  <si>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</si>
  <si>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</si>
  <si>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</si>
  <si>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</si>
  <si>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</si>
  <si>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</si>
  <si>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</si>
  <si>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</si>
  <si>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</si>
  <si>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</si>
  <si>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</si>
  <si>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</si>
  <si>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</si>
  <si>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</si>
  <si>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</si>
  <si>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</si>
  <si>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</si>
  <si>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</si>
  <si>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</si>
  <si>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</si>
  <si>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</si>
  <si>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</si>
  <si>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</si>
  <si>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</si>
  <si>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</si>
  <si>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</si>
  <si>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</si>
  <si>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</si>
  <si>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</si>
  <si>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</si>
  <si>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</si>
  <si>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</si>
  <si>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</si>
  <si>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</si>
  <si>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</si>
  <si>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</si>
  <si>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</si>
  <si>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</si>
  <si>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</si>
  <si>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</si>
  <si>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</si>
  <si>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</si>
  <si>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</si>
  <si>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</si>
  <si>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</si>
  <si>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</si>
  <si>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</si>
  <si>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</si>
  <si>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лифты</t>
  </si>
  <si>
    <t>тн</t>
  </si>
  <si>
    <t>% от планового задания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</si>
  <si>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</si>
  <si>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</si>
  <si>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</si>
  <si>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</si>
  <si>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</si>
  <si>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</si>
  <si>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</si>
  <si>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</si>
  <si>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</si>
  <si>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</si>
  <si>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</si>
  <si>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</si>
  <si>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</si>
  <si>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</si>
  <si>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</si>
  <si>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</si>
  <si>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</si>
  <si>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</si>
  <si>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</si>
  <si>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</si>
  <si>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</si>
  <si>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</si>
  <si>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</si>
  <si>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</si>
  <si>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</si>
  <si>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</si>
  <si>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</si>
  <si>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</si>
  <si>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</si>
  <si>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</si>
  <si>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</si>
  <si>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</si>
  <si>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</si>
  <si>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</si>
  <si>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</si>
  <si>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</si>
  <si>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</si>
  <si>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</si>
  <si>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</si>
  <si>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</si>
  <si>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</si>
  <si>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</si>
  <si>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</si>
  <si>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</si>
  <si>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</si>
  <si>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</si>
  <si>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</si>
  <si>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</si>
  <si>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</si>
  <si>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</si>
  <si>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</si>
  <si>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</si>
  <si>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</si>
  <si>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</si>
  <si>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</si>
  <si>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</si>
  <si>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установка новой дымовой трубы</t>
  </si>
  <si>
    <t>План работ, тыс. рублей</t>
  </si>
  <si>
    <t>областной бюджет (ОЭЗ)</t>
  </si>
  <si>
    <t>местный бюджет</t>
  </si>
  <si>
    <t>Кол-во, в натураль-ных показате-лях</t>
  </si>
  <si>
    <t>федераль-ный бюджет</t>
  </si>
  <si>
    <t>област-ной бюджет (ОЭЗ)</t>
  </si>
  <si>
    <t>собствен-ные доходы предприя-тия</t>
  </si>
  <si>
    <t>мест-ный бюджет</t>
  </si>
  <si>
    <t>Выполнено работ по состоянию на  01.07.2024,                          тыс. рублей</t>
  </si>
  <si>
    <t xml:space="preserve">Приложение № 7
к распоряжению Администрации
Хасынского муниципального                                          округа Магаданской области
от ___________ № _____
</t>
  </si>
  <si>
    <t>Кол-во, в натураль-ных показателях</t>
  </si>
  <si>
    <t>федера-льный бюджет</t>
  </si>
  <si>
    <t xml:space="preserve"> образование «Хасынский муниципальный округ Магаданской области»</t>
  </si>
  <si>
    <t xml:space="preserve"> объектов жилищно-коммунального хозяйства к работе в зимних условиях 2024-2025 годов муниципальное</t>
  </si>
  <si>
    <t>ПОДГОТОВКА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</si>
</sst>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9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1BFD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right" wrapText="1"/>
    </xf>
    <xf numFmtId="16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indent="6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3"/>
  <sheetViews>
    <sheetView tabSelected="1" view="pageBreakPreview" zoomScale="89" zoomScaleNormal="75" zoomScaleSheetLayoutView="89" workbookViewId="0">
      <pane xSplit="2" ySplit="11" topLeftCell="C12" activePane="bottomRight" state="frozen"/>
      <selection pane="topRight" activeCell="C1" sqref="C1"/>
      <selection pane="bottomLeft" activeCell="A7" sqref="A7"/>
      <selection pane="bottomRight" activeCell="V37" sqref="V37"/>
    </sheetView>
  </sheetViews>
  <sheetFormatPr defaultRowHeight="12.75" x14ac:dyDescent="0.2"/>
  <cols>
    <col min="1" max="1" width="5.42578125" style="1" customWidth="1"/>
    <col min="2" max="2" width="32.5703125" style="1" customWidth="1"/>
    <col min="3" max="3" width="6.5703125" style="1" customWidth="1"/>
    <col min="4" max="4" width="11.85546875" style="1" customWidth="1"/>
    <col min="5" max="5" width="11.5703125" style="1" customWidth="1"/>
    <col min="6" max="6" width="11" style="1" customWidth="1"/>
    <col min="7" max="7" width="11.85546875" style="1" customWidth="1"/>
    <col min="8" max="8" width="11.7109375" style="1" customWidth="1"/>
    <col min="9" max="9" width="12.85546875" style="1" customWidth="1"/>
    <col min="10" max="10" width="9.42578125" style="1" customWidth="1"/>
    <col min="11" max="11" width="7" style="1" customWidth="1"/>
    <col min="12" max="12" width="8.5703125" style="1" customWidth="1"/>
    <col min="13" max="13" width="7.5703125" style="1" customWidth="1"/>
    <col min="14" max="14" width="8" style="1" customWidth="1"/>
    <col min="15" max="15" width="9.7109375" style="1" customWidth="1"/>
    <col min="16" max="16" width="10.85546875" style="2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20" ht="5.25" customHeight="1" x14ac:dyDescent="0.2">
      <c r="L1" s="56" t="s">
        <v>163</v>
      </c>
      <c r="M1" s="57"/>
      <c r="N1" s="57"/>
      <c r="O1" s="57"/>
      <c r="P1" s="57"/>
    </row>
    <row r="2" spans="1:20" ht="3" customHeight="1" x14ac:dyDescent="0.2">
      <c r="L2" s="57"/>
      <c r="M2" s="57"/>
      <c r="N2" s="57"/>
      <c r="O2" s="57"/>
      <c r="P2" s="57"/>
    </row>
    <row r="3" spans="1:20" ht="114" customHeight="1" x14ac:dyDescent="0.2">
      <c r="L3" s="57"/>
      <c r="M3" s="57"/>
      <c r="N3" s="57"/>
      <c r="O3" s="57"/>
      <c r="P3" s="57"/>
    </row>
    <row r="4" spans="1:20" ht="20.25" customHeight="1" x14ac:dyDescent="0.3">
      <c r="A4" s="58" t="s">
        <v>168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20" ht="18.75" customHeight="1" x14ac:dyDescent="0.3">
      <c r="A5" s="58" t="s">
        <v>167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20" ht="21" customHeight="1" x14ac:dyDescent="0.3">
      <c r="A6" s="22"/>
      <c r="B6" s="22"/>
      <c r="C6" s="22"/>
      <c r="D6" s="22"/>
      <c r="E6" s="22"/>
      <c r="F6" s="22"/>
      <c r="G6" s="21" t="s">
        <v>166</v>
      </c>
      <c r="H6" s="22"/>
      <c r="I6" s="22"/>
      <c r="J6" s="22"/>
      <c r="K6" s="22"/>
      <c r="L6" s="22"/>
      <c r="M6" s="22"/>
      <c r="N6" s="22"/>
      <c r="O6" s="22"/>
    </row>
    <row r="7" spans="1:20" ht="21" customHeight="1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20" x14ac:dyDescent="0.2">
      <c r="A8" s="3"/>
      <c r="B8" s="3"/>
      <c r="C8" s="3"/>
      <c r="D8" s="3"/>
      <c r="E8" s="3"/>
      <c r="F8" s="3"/>
      <c r="G8" s="3"/>
      <c r="H8" s="3"/>
      <c r="I8" s="3"/>
      <c r="P8" s="4"/>
    </row>
    <row r="9" spans="1:20" s="5" customFormat="1" ht="24.75" customHeight="1" x14ac:dyDescent="0.2">
      <c r="A9" s="59" t="s">
        <v>0</v>
      </c>
      <c r="B9" s="59" t="s">
        <v>1</v>
      </c>
      <c r="C9" s="59" t="s">
        <v>2</v>
      </c>
      <c r="D9" s="59" t="s">
        <v>164</v>
      </c>
      <c r="E9" s="59" t="s">
        <v>154</v>
      </c>
      <c r="F9" s="59"/>
      <c r="G9" s="59"/>
      <c r="H9" s="59"/>
      <c r="I9" s="59"/>
      <c r="J9" s="59" t="s">
        <v>162</v>
      </c>
      <c r="K9" s="59"/>
      <c r="L9" s="59"/>
      <c r="M9" s="59"/>
      <c r="N9" s="59"/>
      <c r="O9" s="59"/>
      <c r="P9" s="59" t="s">
        <v>96</v>
      </c>
    </row>
    <row r="10" spans="1:20" s="5" customFormat="1" ht="13.5" customHeight="1" x14ac:dyDescent="0.2">
      <c r="A10" s="59"/>
      <c r="B10" s="59"/>
      <c r="C10" s="59"/>
      <c r="D10" s="59"/>
      <c r="E10" s="59" t="s">
        <v>3</v>
      </c>
      <c r="F10" s="59" t="s">
        <v>41</v>
      </c>
      <c r="G10" s="59"/>
      <c r="H10" s="59"/>
      <c r="I10" s="59"/>
      <c r="J10" s="59" t="s">
        <v>157</v>
      </c>
      <c r="K10" s="59" t="s">
        <v>3</v>
      </c>
      <c r="L10" s="59" t="s">
        <v>41</v>
      </c>
      <c r="M10" s="59"/>
      <c r="N10" s="59"/>
      <c r="O10" s="59"/>
      <c r="P10" s="59"/>
    </row>
    <row r="11" spans="1:20" s="5" customFormat="1" ht="66" customHeight="1" x14ac:dyDescent="0.2">
      <c r="A11" s="59"/>
      <c r="B11" s="59"/>
      <c r="C11" s="59"/>
      <c r="D11" s="59"/>
      <c r="E11" s="59"/>
      <c r="F11" s="29" t="s">
        <v>158</v>
      </c>
      <c r="G11" s="29" t="s">
        <v>155</v>
      </c>
      <c r="H11" s="29" t="s">
        <v>156</v>
      </c>
      <c r="I11" s="29" t="s">
        <v>98</v>
      </c>
      <c r="J11" s="59"/>
      <c r="K11" s="59"/>
      <c r="L11" s="29" t="s">
        <v>165</v>
      </c>
      <c r="M11" s="29" t="s">
        <v>159</v>
      </c>
      <c r="N11" s="29" t="s">
        <v>161</v>
      </c>
      <c r="O11" s="29" t="s">
        <v>160</v>
      </c>
      <c r="P11" s="59"/>
    </row>
    <row r="12" spans="1:20" s="9" customFormat="1" ht="12.75" customHeight="1" x14ac:dyDescent="0.2">
      <c r="A12" s="23" t="s">
        <v>4</v>
      </c>
      <c r="B12" s="53" t="s">
        <v>5</v>
      </c>
      <c r="C12" s="23"/>
      <c r="D12" s="26"/>
      <c r="E12" s="24">
        <f>SUM(F12:I12)</f>
        <v>9371</v>
      </c>
      <c r="F12" s="24">
        <f>F13+F30+F46+F47+F48</f>
        <v>0</v>
      </c>
      <c r="G12" s="24">
        <f>G13+G30+G46+G47+G48</f>
        <v>0</v>
      </c>
      <c r="H12" s="24">
        <f>H13+H30+H46+H47+H48</f>
        <v>0</v>
      </c>
      <c r="I12" s="24">
        <f>I13+I30+I46+I47+I48</f>
        <v>9371</v>
      </c>
      <c r="J12" s="25"/>
      <c r="K12" s="24">
        <f>SUM(L12:O12)</f>
        <v>0</v>
      </c>
      <c r="L12" s="24">
        <f>L13+L30+L46+L47+L48</f>
        <v>0</v>
      </c>
      <c r="M12" s="24">
        <f>M13+M30+M46+M47+M48</f>
        <v>0</v>
      </c>
      <c r="N12" s="24">
        <f>N13+N30+N46+N47+N48</f>
        <v>0</v>
      </c>
      <c r="O12" s="24">
        <f>O13+O30+O46+O47+O48</f>
        <v>0</v>
      </c>
      <c r="P12" s="16">
        <f>K12/E12*100</f>
        <v>0</v>
      </c>
      <c r="Q12" s="18"/>
      <c r="R12" s="18"/>
      <c r="S12" s="18"/>
      <c r="T12" s="18"/>
    </row>
    <row r="13" spans="1:20" s="17" customFormat="1" ht="12.75" hidden="1" customHeight="1" x14ac:dyDescent="0.2">
      <c r="A13" s="23" t="s">
        <v>37</v>
      </c>
      <c r="B13" s="53" t="s">
        <v>47</v>
      </c>
      <c r="C13" s="23"/>
      <c r="D13" s="26"/>
      <c r="E13" s="24">
        <f>SUM(F13:I13)</f>
        <v>0</v>
      </c>
      <c r="F13" s="24">
        <f>SUM(F15:F29)</f>
        <v>0</v>
      </c>
      <c r="G13" s="24">
        <f>SUM(G15:G29)</f>
        <v>0</v>
      </c>
      <c r="H13" s="24">
        <f>SUM(H15:H29)</f>
        <v>0</v>
      </c>
      <c r="I13" s="24">
        <f>SUM(I15:I29)</f>
        <v>0</v>
      </c>
      <c r="J13" s="25"/>
      <c r="K13" s="24">
        <f>SUM(L13:O13)</f>
        <v>0</v>
      </c>
      <c r="L13" s="24">
        <f>SUM(L15:L29)</f>
        <v>0</v>
      </c>
      <c r="M13" s="24">
        <f>SUM(M15:M29)</f>
        <v>0</v>
      </c>
      <c r="N13" s="24">
        <f>SUM(N15:N29)</f>
        <v>0</v>
      </c>
      <c r="O13" s="24">
        <f>SUM(O15:O29)</f>
        <v>0</v>
      </c>
      <c r="P13" s="16" t="e">
        <f>K13/E13*100</f>
        <v>#DIV/0!</v>
      </c>
      <c r="Q13" s="5"/>
      <c r="R13" s="6"/>
      <c r="S13" s="5"/>
      <c r="T13" s="5"/>
    </row>
    <row r="14" spans="1:20" s="5" customFormat="1" ht="13.5" hidden="1" customHeight="1" x14ac:dyDescent="0.2">
      <c r="A14" s="38"/>
      <c r="B14" s="54" t="s">
        <v>6</v>
      </c>
      <c r="C14" s="42"/>
      <c r="D14" s="43"/>
      <c r="E14" s="24"/>
      <c r="F14" s="24"/>
      <c r="G14" s="24"/>
      <c r="H14" s="24"/>
      <c r="I14" s="24"/>
      <c r="J14" s="44"/>
      <c r="K14" s="24"/>
      <c r="L14" s="24"/>
      <c r="M14" s="24"/>
      <c r="N14" s="24"/>
      <c r="O14" s="24"/>
      <c r="P14" s="45"/>
    </row>
    <row r="15" spans="1:20" s="5" customFormat="1" ht="12.75" hidden="1" customHeight="1" x14ac:dyDescent="0.2">
      <c r="A15" s="23"/>
      <c r="B15" s="53" t="s">
        <v>52</v>
      </c>
      <c r="C15" s="23" t="s">
        <v>7</v>
      </c>
      <c r="D15" s="20"/>
      <c r="E15" s="24">
        <f t="shared" ref="E15:E29" si="0">SUM(F15:I15)</f>
        <v>0</v>
      </c>
      <c r="F15" s="20"/>
      <c r="G15" s="20"/>
      <c r="H15" s="20"/>
      <c r="I15" s="20"/>
      <c r="J15" s="19"/>
      <c r="K15" s="24">
        <f>SUM(L15:O15)</f>
        <v>0</v>
      </c>
      <c r="L15" s="20"/>
      <c r="M15" s="20"/>
      <c r="N15" s="20"/>
      <c r="O15" s="20"/>
      <c r="P15" s="16" t="e">
        <f t="shared" ref="P15:P29" si="1">K15/E15*100</f>
        <v>#DIV/0!</v>
      </c>
    </row>
    <row r="16" spans="1:20" s="5" customFormat="1" ht="12.75" hidden="1" customHeight="1" x14ac:dyDescent="0.2">
      <c r="A16" s="23"/>
      <c r="B16" s="53" t="s">
        <v>53</v>
      </c>
      <c r="C16" s="23" t="s">
        <v>7</v>
      </c>
      <c r="D16" s="20"/>
      <c r="E16" s="24">
        <f t="shared" si="0"/>
        <v>0</v>
      </c>
      <c r="F16" s="20"/>
      <c r="G16" s="20"/>
      <c r="H16" s="20"/>
      <c r="I16" s="20"/>
      <c r="J16" s="19"/>
      <c r="K16" s="24">
        <f t="shared" ref="K16:K29" si="2">SUM(L16:O16)</f>
        <v>0</v>
      </c>
      <c r="L16" s="20"/>
      <c r="M16" s="20"/>
      <c r="N16" s="20"/>
      <c r="O16" s="20"/>
      <c r="P16" s="16" t="e">
        <f t="shared" si="1"/>
        <v>#DIV/0!</v>
      </c>
    </row>
    <row r="17" spans="1:20" s="5" customFormat="1" ht="12.75" hidden="1" customHeight="1" x14ac:dyDescent="0.2">
      <c r="A17" s="23"/>
      <c r="B17" s="53" t="s">
        <v>54</v>
      </c>
      <c r="C17" s="23" t="s">
        <v>7</v>
      </c>
      <c r="D17" s="20"/>
      <c r="E17" s="24">
        <f t="shared" si="0"/>
        <v>0</v>
      </c>
      <c r="F17" s="20"/>
      <c r="G17" s="20"/>
      <c r="H17" s="20"/>
      <c r="I17" s="20"/>
      <c r="J17" s="19"/>
      <c r="K17" s="24">
        <f t="shared" si="2"/>
        <v>0</v>
      </c>
      <c r="L17" s="20"/>
      <c r="M17" s="20"/>
      <c r="N17" s="20"/>
      <c r="O17" s="20"/>
      <c r="P17" s="16" t="e">
        <f t="shared" si="1"/>
        <v>#DIV/0!</v>
      </c>
    </row>
    <row r="18" spans="1:20" s="5" customFormat="1" ht="12.75" hidden="1" customHeight="1" x14ac:dyDescent="0.2">
      <c r="A18" s="23"/>
      <c r="B18" s="53" t="s">
        <v>55</v>
      </c>
      <c r="C18" s="23" t="s">
        <v>7</v>
      </c>
      <c r="D18" s="20"/>
      <c r="E18" s="24">
        <f t="shared" si="0"/>
        <v>0</v>
      </c>
      <c r="F18" s="20"/>
      <c r="G18" s="20"/>
      <c r="H18" s="20"/>
      <c r="I18" s="20"/>
      <c r="J18" s="19"/>
      <c r="K18" s="24">
        <f t="shared" si="2"/>
        <v>0</v>
      </c>
      <c r="L18" s="20"/>
      <c r="M18" s="20"/>
      <c r="N18" s="20"/>
      <c r="O18" s="20"/>
      <c r="P18" s="16" t="e">
        <f t="shared" si="1"/>
        <v>#DIV/0!</v>
      </c>
    </row>
    <row r="19" spans="1:20" s="5" customFormat="1" ht="12.75" hidden="1" customHeight="1" x14ac:dyDescent="0.2">
      <c r="A19" s="23"/>
      <c r="B19" s="53" t="s">
        <v>56</v>
      </c>
      <c r="C19" s="23" t="s">
        <v>7</v>
      </c>
      <c r="D19" s="20"/>
      <c r="E19" s="24">
        <f t="shared" si="0"/>
        <v>0</v>
      </c>
      <c r="F19" s="20"/>
      <c r="G19" s="20"/>
      <c r="H19" s="20"/>
      <c r="I19" s="20"/>
      <c r="J19" s="19"/>
      <c r="K19" s="24">
        <f t="shared" si="2"/>
        <v>0</v>
      </c>
      <c r="L19" s="20"/>
      <c r="M19" s="20"/>
      <c r="N19" s="20"/>
      <c r="O19" s="20"/>
      <c r="P19" s="16" t="e">
        <f t="shared" si="1"/>
        <v>#DIV/0!</v>
      </c>
      <c r="R19" s="4"/>
    </row>
    <row r="20" spans="1:20" s="5" customFormat="1" ht="12.75" hidden="1" customHeight="1" x14ac:dyDescent="0.2">
      <c r="A20" s="23"/>
      <c r="B20" s="53" t="s">
        <v>57</v>
      </c>
      <c r="C20" s="23" t="s">
        <v>7</v>
      </c>
      <c r="D20" s="20"/>
      <c r="E20" s="24">
        <f t="shared" si="0"/>
        <v>0</v>
      </c>
      <c r="F20" s="20"/>
      <c r="G20" s="20"/>
      <c r="H20" s="20"/>
      <c r="I20" s="20"/>
      <c r="J20" s="19"/>
      <c r="K20" s="24">
        <f t="shared" si="2"/>
        <v>0</v>
      </c>
      <c r="L20" s="20"/>
      <c r="M20" s="20"/>
      <c r="N20" s="20"/>
      <c r="O20" s="20"/>
      <c r="P20" s="16" t="e">
        <f t="shared" si="1"/>
        <v>#DIV/0!</v>
      </c>
    </row>
    <row r="21" spans="1:20" s="5" customFormat="1" ht="12.75" hidden="1" customHeight="1" x14ac:dyDescent="0.2">
      <c r="A21" s="23"/>
      <c r="B21" s="53" t="s">
        <v>58</v>
      </c>
      <c r="C21" s="23" t="s">
        <v>7</v>
      </c>
      <c r="D21" s="20"/>
      <c r="E21" s="24">
        <f t="shared" si="0"/>
        <v>0</v>
      </c>
      <c r="F21" s="20"/>
      <c r="G21" s="20"/>
      <c r="H21" s="20"/>
      <c r="I21" s="20"/>
      <c r="J21" s="19"/>
      <c r="K21" s="24">
        <f t="shared" si="2"/>
        <v>0</v>
      </c>
      <c r="L21" s="20"/>
      <c r="M21" s="20"/>
      <c r="N21" s="20"/>
      <c r="O21" s="20"/>
      <c r="P21" s="16" t="e">
        <f t="shared" si="1"/>
        <v>#DIV/0!</v>
      </c>
    </row>
    <row r="22" spans="1:20" s="5" customFormat="1" ht="12.75" hidden="1" customHeight="1" x14ac:dyDescent="0.2">
      <c r="A22" s="23"/>
      <c r="B22" s="53" t="s">
        <v>59</v>
      </c>
      <c r="C22" s="23" t="s">
        <v>8</v>
      </c>
      <c r="D22" s="20"/>
      <c r="E22" s="24">
        <f t="shared" si="0"/>
        <v>0</v>
      </c>
      <c r="F22" s="20"/>
      <c r="G22" s="20"/>
      <c r="H22" s="20"/>
      <c r="I22" s="20"/>
      <c r="J22" s="19"/>
      <c r="K22" s="24">
        <f t="shared" si="2"/>
        <v>0</v>
      </c>
      <c r="L22" s="20"/>
      <c r="M22" s="20"/>
      <c r="N22" s="20"/>
      <c r="O22" s="20"/>
      <c r="P22" s="16" t="e">
        <f t="shared" si="1"/>
        <v>#DIV/0!</v>
      </c>
    </row>
    <row r="23" spans="1:20" s="5" customFormat="1" ht="12.75" hidden="1" customHeight="1" x14ac:dyDescent="0.2">
      <c r="A23" s="23"/>
      <c r="B23" s="53" t="s">
        <v>60</v>
      </c>
      <c r="C23" s="23" t="s">
        <v>8</v>
      </c>
      <c r="D23" s="20"/>
      <c r="E23" s="24">
        <f t="shared" si="0"/>
        <v>0</v>
      </c>
      <c r="F23" s="20"/>
      <c r="G23" s="20"/>
      <c r="H23" s="20"/>
      <c r="I23" s="20"/>
      <c r="J23" s="19"/>
      <c r="K23" s="24">
        <f t="shared" si="2"/>
        <v>0</v>
      </c>
      <c r="L23" s="20"/>
      <c r="M23" s="20"/>
      <c r="N23" s="20"/>
      <c r="O23" s="20"/>
      <c r="P23" s="16" t="e">
        <f t="shared" si="1"/>
        <v>#DIV/0!</v>
      </c>
    </row>
    <row r="24" spans="1:20" s="5" customFormat="1" ht="12.75" hidden="1" customHeight="1" x14ac:dyDescent="0.2">
      <c r="A24" s="23"/>
      <c r="B24" s="53" t="s">
        <v>48</v>
      </c>
      <c r="C24" s="23" t="s">
        <v>8</v>
      </c>
      <c r="D24" s="20"/>
      <c r="E24" s="24">
        <f t="shared" si="0"/>
        <v>0</v>
      </c>
      <c r="F24" s="20"/>
      <c r="G24" s="20"/>
      <c r="H24" s="20"/>
      <c r="I24" s="20"/>
      <c r="J24" s="19"/>
      <c r="K24" s="24">
        <f t="shared" si="2"/>
        <v>0</v>
      </c>
      <c r="L24" s="20"/>
      <c r="M24" s="20"/>
      <c r="N24" s="20"/>
      <c r="O24" s="20"/>
      <c r="P24" s="16" t="e">
        <f t="shared" si="1"/>
        <v>#DIV/0!</v>
      </c>
    </row>
    <row r="25" spans="1:20" s="5" customFormat="1" ht="12.75" hidden="1" customHeight="1" x14ac:dyDescent="0.2">
      <c r="A25" s="23"/>
      <c r="B25" s="53" t="s">
        <v>49</v>
      </c>
      <c r="C25" s="23" t="s">
        <v>8</v>
      </c>
      <c r="D25" s="20"/>
      <c r="E25" s="24">
        <f t="shared" si="0"/>
        <v>0</v>
      </c>
      <c r="F25" s="20"/>
      <c r="G25" s="20"/>
      <c r="H25" s="20"/>
      <c r="I25" s="20"/>
      <c r="J25" s="19"/>
      <c r="K25" s="24">
        <f t="shared" si="2"/>
        <v>0</v>
      </c>
      <c r="L25" s="20"/>
      <c r="M25" s="20"/>
      <c r="N25" s="20"/>
      <c r="O25" s="20"/>
      <c r="P25" s="16" t="e">
        <f t="shared" si="1"/>
        <v>#DIV/0!</v>
      </c>
    </row>
    <row r="26" spans="1:20" s="5" customFormat="1" ht="12.75" hidden="1" customHeight="1" x14ac:dyDescent="0.2">
      <c r="A26" s="23"/>
      <c r="B26" s="53" t="s">
        <v>50</v>
      </c>
      <c r="C26" s="23" t="s">
        <v>8</v>
      </c>
      <c r="D26" s="20"/>
      <c r="E26" s="24">
        <f t="shared" si="0"/>
        <v>0</v>
      </c>
      <c r="F26" s="20"/>
      <c r="G26" s="20"/>
      <c r="H26" s="20"/>
      <c r="I26" s="20"/>
      <c r="J26" s="19"/>
      <c r="K26" s="24">
        <f t="shared" si="2"/>
        <v>0</v>
      </c>
      <c r="L26" s="20"/>
      <c r="M26" s="20"/>
      <c r="N26" s="20"/>
      <c r="O26" s="20"/>
      <c r="P26" s="16" t="e">
        <f t="shared" si="1"/>
        <v>#DIV/0!</v>
      </c>
    </row>
    <row r="27" spans="1:20" s="5" customFormat="1" ht="12.75" hidden="1" customHeight="1" x14ac:dyDescent="0.2">
      <c r="A27" s="23"/>
      <c r="B27" s="53" t="s">
        <v>61</v>
      </c>
      <c r="C27" s="23" t="s">
        <v>8</v>
      </c>
      <c r="D27" s="20"/>
      <c r="E27" s="24">
        <f t="shared" si="0"/>
        <v>0</v>
      </c>
      <c r="F27" s="20"/>
      <c r="G27" s="20"/>
      <c r="H27" s="20"/>
      <c r="I27" s="20"/>
      <c r="J27" s="19"/>
      <c r="K27" s="24">
        <f t="shared" si="2"/>
        <v>0</v>
      </c>
      <c r="L27" s="20"/>
      <c r="M27" s="20"/>
      <c r="N27" s="20"/>
      <c r="O27" s="20"/>
      <c r="P27" s="16" t="e">
        <f t="shared" si="1"/>
        <v>#DIV/0!</v>
      </c>
    </row>
    <row r="28" spans="1:20" s="5" customFormat="1" ht="12.75" hidden="1" customHeight="1" x14ac:dyDescent="0.2">
      <c r="A28" s="23"/>
      <c r="B28" s="53" t="s">
        <v>94</v>
      </c>
      <c r="C28" s="23"/>
      <c r="D28" s="20"/>
      <c r="E28" s="24">
        <f t="shared" si="0"/>
        <v>0</v>
      </c>
      <c r="F28" s="20"/>
      <c r="G28" s="20"/>
      <c r="H28" s="20"/>
      <c r="I28" s="20"/>
      <c r="J28" s="19"/>
      <c r="K28" s="24">
        <f t="shared" si="2"/>
        <v>0</v>
      </c>
      <c r="L28" s="20"/>
      <c r="M28" s="20"/>
      <c r="N28" s="20"/>
      <c r="O28" s="20"/>
      <c r="P28" s="16" t="e">
        <f t="shared" si="1"/>
        <v>#DIV/0!</v>
      </c>
    </row>
    <row r="29" spans="1:20" s="5" customFormat="1" ht="13.5" hidden="1" customHeight="1" x14ac:dyDescent="0.2">
      <c r="A29" s="23"/>
      <c r="B29" s="53" t="s">
        <v>51</v>
      </c>
      <c r="C29" s="42"/>
      <c r="D29" s="20"/>
      <c r="E29" s="24">
        <f t="shared" si="0"/>
        <v>0</v>
      </c>
      <c r="F29" s="20"/>
      <c r="G29" s="20"/>
      <c r="H29" s="20"/>
      <c r="I29" s="20"/>
      <c r="J29" s="19"/>
      <c r="K29" s="24">
        <f t="shared" si="2"/>
        <v>0</v>
      </c>
      <c r="L29" s="20"/>
      <c r="M29" s="20"/>
      <c r="N29" s="20"/>
      <c r="O29" s="20"/>
      <c r="P29" s="16" t="e">
        <f t="shared" si="1"/>
        <v>#DIV/0!</v>
      </c>
    </row>
    <row r="30" spans="1:20" s="17" customFormat="1" x14ac:dyDescent="0.2">
      <c r="A30" s="23" t="s">
        <v>38</v>
      </c>
      <c r="B30" s="53" t="s">
        <v>62</v>
      </c>
      <c r="C30" s="23"/>
      <c r="D30" s="26"/>
      <c r="E30" s="24">
        <f>E32+E33+E34+E35+E36+E37+E38+E39+E40+E41+E42+E43+E44+E45</f>
        <v>9296</v>
      </c>
      <c r="F30" s="20">
        <f>SUM(F32:F45)</f>
        <v>0</v>
      </c>
      <c r="G30" s="20">
        <f>SUM(G32:G45)</f>
        <v>0</v>
      </c>
      <c r="H30" s="20">
        <f>SUM(H32:H45)</f>
        <v>0</v>
      </c>
      <c r="I30" s="20">
        <f>I32+I33+I34+I35+I36+I37+I38+I39+I40+I41+I42+I43+I44+I45</f>
        <v>9296</v>
      </c>
      <c r="J30" s="25"/>
      <c r="K30" s="24">
        <f>SUM(L30:O30)</f>
        <v>0</v>
      </c>
      <c r="L30" s="20">
        <f>SUM(L32:L45)</f>
        <v>0</v>
      </c>
      <c r="M30" s="20">
        <f>SUM(M32:M45)</f>
        <v>0</v>
      </c>
      <c r="N30" s="20">
        <f>SUM(N32:N45)</f>
        <v>0</v>
      </c>
      <c r="O30" s="20">
        <f>SUM(O32:O45)</f>
        <v>0</v>
      </c>
      <c r="P30" s="16">
        <f>K30/E30*100</f>
        <v>0</v>
      </c>
      <c r="Q30" s="5"/>
      <c r="R30" s="5"/>
      <c r="S30" s="5"/>
      <c r="T30" s="5"/>
    </row>
    <row r="31" spans="1:20" s="5" customFormat="1" x14ac:dyDescent="0.2">
      <c r="A31" s="38"/>
      <c r="B31" s="54" t="s">
        <v>6</v>
      </c>
      <c r="C31" s="42"/>
      <c r="D31" s="43"/>
      <c r="E31" s="24"/>
      <c r="F31" s="24"/>
      <c r="G31" s="24"/>
      <c r="H31" s="24"/>
      <c r="I31" s="24"/>
      <c r="J31" s="44"/>
      <c r="K31" s="24"/>
      <c r="L31" s="24"/>
      <c r="M31" s="24"/>
      <c r="N31" s="24"/>
      <c r="O31" s="24"/>
      <c r="P31" s="45"/>
    </row>
    <row r="32" spans="1:20" s="5" customFormat="1" x14ac:dyDescent="0.2">
      <c r="A32" s="23"/>
      <c r="B32" s="53" t="s">
        <v>52</v>
      </c>
      <c r="C32" s="23" t="s">
        <v>7</v>
      </c>
      <c r="D32" s="19"/>
      <c r="E32" s="24">
        <f t="shared" ref="E32:E47" si="3">SUM(F32:I32)</f>
        <v>0</v>
      </c>
      <c r="F32" s="20"/>
      <c r="G32" s="20"/>
      <c r="H32" s="20"/>
      <c r="I32" s="20">
        <v>0</v>
      </c>
      <c r="J32" s="19"/>
      <c r="K32" s="24">
        <f t="shared" ref="K32:K48" si="4">SUM(L32:O32)</f>
        <v>0</v>
      </c>
      <c r="L32" s="20"/>
      <c r="M32" s="20"/>
      <c r="N32" s="20"/>
      <c r="O32" s="20"/>
      <c r="P32" s="16">
        <v>0</v>
      </c>
    </row>
    <row r="33" spans="1:20" s="5" customFormat="1" x14ac:dyDescent="0.2">
      <c r="A33" s="23"/>
      <c r="B33" s="53" t="s">
        <v>53</v>
      </c>
      <c r="C33" s="23" t="s">
        <v>7</v>
      </c>
      <c r="D33" s="19"/>
      <c r="E33" s="24">
        <f t="shared" si="3"/>
        <v>0</v>
      </c>
      <c r="F33" s="20"/>
      <c r="G33" s="20"/>
      <c r="H33" s="20"/>
      <c r="I33" s="20">
        <v>0</v>
      </c>
      <c r="J33" s="19"/>
      <c r="K33" s="24">
        <f t="shared" si="4"/>
        <v>0</v>
      </c>
      <c r="L33" s="20"/>
      <c r="M33" s="20"/>
      <c r="N33" s="20"/>
      <c r="O33" s="20"/>
      <c r="P33" s="16">
        <v>0</v>
      </c>
    </row>
    <row r="34" spans="1:20" s="5" customFormat="1" x14ac:dyDescent="0.2">
      <c r="A34" s="23"/>
      <c r="B34" s="53" t="s">
        <v>54</v>
      </c>
      <c r="C34" s="23" t="s">
        <v>7</v>
      </c>
      <c r="D34" s="19">
        <v>74</v>
      </c>
      <c r="E34" s="24">
        <f t="shared" si="3"/>
        <v>640</v>
      </c>
      <c r="F34" s="20"/>
      <c r="G34" s="20"/>
      <c r="H34" s="20"/>
      <c r="I34" s="20">
        <v>640</v>
      </c>
      <c r="J34" s="19"/>
      <c r="K34" s="24">
        <f t="shared" si="4"/>
        <v>0</v>
      </c>
      <c r="L34" s="20"/>
      <c r="M34" s="20"/>
      <c r="N34" s="20"/>
      <c r="O34" s="20"/>
      <c r="P34" s="16">
        <f t="shared" ref="P34:P48" si="5">K34/E34*100</f>
        <v>0</v>
      </c>
    </row>
    <row r="35" spans="1:20" s="5" customFormat="1" x14ac:dyDescent="0.2">
      <c r="A35" s="23"/>
      <c r="B35" s="53" t="s">
        <v>55</v>
      </c>
      <c r="C35" s="23" t="s">
        <v>7</v>
      </c>
      <c r="D35" s="19">
        <v>2160</v>
      </c>
      <c r="E35" s="24">
        <f t="shared" si="3"/>
        <v>3476</v>
      </c>
      <c r="F35" s="20"/>
      <c r="G35" s="20"/>
      <c r="H35" s="20"/>
      <c r="I35" s="20">
        <v>3476</v>
      </c>
      <c r="J35" s="19"/>
      <c r="K35" s="24">
        <f t="shared" si="4"/>
        <v>0</v>
      </c>
      <c r="L35" s="20"/>
      <c r="M35" s="20"/>
      <c r="N35" s="20"/>
      <c r="O35" s="20"/>
      <c r="P35" s="16">
        <f t="shared" si="5"/>
        <v>0</v>
      </c>
    </row>
    <row r="36" spans="1:20" s="5" customFormat="1" x14ac:dyDescent="0.2">
      <c r="A36" s="23"/>
      <c r="B36" s="53" t="s">
        <v>56</v>
      </c>
      <c r="C36" s="23" t="s">
        <v>7</v>
      </c>
      <c r="D36" s="19"/>
      <c r="E36" s="24">
        <f t="shared" si="3"/>
        <v>0</v>
      </c>
      <c r="F36" s="20"/>
      <c r="G36" s="20"/>
      <c r="H36" s="20"/>
      <c r="I36" s="20">
        <v>0</v>
      </c>
      <c r="J36" s="19"/>
      <c r="K36" s="24">
        <f t="shared" si="4"/>
        <v>0</v>
      </c>
      <c r="L36" s="20"/>
      <c r="M36" s="20"/>
      <c r="N36" s="20"/>
      <c r="O36" s="20"/>
      <c r="P36" s="16">
        <v>0</v>
      </c>
    </row>
    <row r="37" spans="1:20" s="5" customFormat="1" x14ac:dyDescent="0.2">
      <c r="A37" s="23"/>
      <c r="B37" s="53" t="s">
        <v>57</v>
      </c>
      <c r="C37" s="23" t="s">
        <v>7</v>
      </c>
      <c r="D37" s="19">
        <v>206</v>
      </c>
      <c r="E37" s="24">
        <f>I37</f>
        <v>414</v>
      </c>
      <c r="F37" s="20"/>
      <c r="G37" s="20"/>
      <c r="H37" s="20"/>
      <c r="I37" s="20">
        <v>414</v>
      </c>
      <c r="J37" s="19"/>
      <c r="K37" s="24">
        <f t="shared" si="4"/>
        <v>0</v>
      </c>
      <c r="L37" s="20"/>
      <c r="M37" s="20"/>
      <c r="N37" s="20"/>
      <c r="O37" s="20"/>
      <c r="P37" s="16">
        <f t="shared" si="5"/>
        <v>0</v>
      </c>
    </row>
    <row r="38" spans="1:20" s="5" customFormat="1" x14ac:dyDescent="0.2">
      <c r="A38" s="23"/>
      <c r="B38" s="53" t="s">
        <v>58</v>
      </c>
      <c r="C38" s="23" t="s">
        <v>7</v>
      </c>
      <c r="D38" s="19"/>
      <c r="E38" s="24">
        <f t="shared" si="3"/>
        <v>0</v>
      </c>
      <c r="F38" s="20"/>
      <c r="G38" s="20"/>
      <c r="H38" s="20"/>
      <c r="I38" s="20"/>
      <c r="J38" s="19"/>
      <c r="K38" s="24">
        <f t="shared" si="4"/>
        <v>0</v>
      </c>
      <c r="L38" s="20"/>
      <c r="M38" s="20"/>
      <c r="N38" s="20"/>
      <c r="O38" s="20"/>
      <c r="P38" s="16">
        <v>0</v>
      </c>
    </row>
    <row r="39" spans="1:20" s="5" customFormat="1" x14ac:dyDescent="0.2">
      <c r="A39" s="23"/>
      <c r="B39" s="53" t="s">
        <v>59</v>
      </c>
      <c r="C39" s="23" t="s">
        <v>8</v>
      </c>
      <c r="D39" s="19"/>
      <c r="E39" s="24">
        <f t="shared" si="3"/>
        <v>0</v>
      </c>
      <c r="F39" s="20"/>
      <c r="G39" s="20"/>
      <c r="H39" s="20"/>
      <c r="I39" s="20"/>
      <c r="J39" s="19"/>
      <c r="K39" s="24">
        <f t="shared" si="4"/>
        <v>0</v>
      </c>
      <c r="L39" s="20"/>
      <c r="M39" s="20"/>
      <c r="N39" s="20"/>
      <c r="O39" s="20"/>
      <c r="P39" s="16">
        <v>0</v>
      </c>
    </row>
    <row r="40" spans="1:20" s="5" customFormat="1" x14ac:dyDescent="0.2">
      <c r="A40" s="23"/>
      <c r="B40" s="53" t="s">
        <v>60</v>
      </c>
      <c r="C40" s="23" t="s">
        <v>8</v>
      </c>
      <c r="D40" s="19">
        <v>536</v>
      </c>
      <c r="E40" s="24">
        <f t="shared" si="3"/>
        <v>1015</v>
      </c>
      <c r="F40" s="20"/>
      <c r="G40" s="20"/>
      <c r="H40" s="20"/>
      <c r="I40" s="20">
        <v>1015</v>
      </c>
      <c r="J40" s="19"/>
      <c r="K40" s="24">
        <f t="shared" si="4"/>
        <v>0</v>
      </c>
      <c r="L40" s="20"/>
      <c r="M40" s="20"/>
      <c r="N40" s="20"/>
      <c r="O40" s="20"/>
      <c r="P40" s="16">
        <f t="shared" si="5"/>
        <v>0</v>
      </c>
    </row>
    <row r="41" spans="1:20" s="5" customFormat="1" x14ac:dyDescent="0.2">
      <c r="A41" s="23"/>
      <c r="B41" s="53" t="s">
        <v>48</v>
      </c>
      <c r="C41" s="23" t="s">
        <v>8</v>
      </c>
      <c r="D41" s="19">
        <v>217</v>
      </c>
      <c r="E41" s="24">
        <f t="shared" si="3"/>
        <v>324</v>
      </c>
      <c r="F41" s="20"/>
      <c r="G41" s="20"/>
      <c r="H41" s="20"/>
      <c r="I41" s="20">
        <v>324</v>
      </c>
      <c r="J41" s="19"/>
      <c r="K41" s="24">
        <f t="shared" si="4"/>
        <v>0</v>
      </c>
      <c r="L41" s="20"/>
      <c r="M41" s="20"/>
      <c r="N41" s="20"/>
      <c r="O41" s="20"/>
      <c r="P41" s="16">
        <f t="shared" si="5"/>
        <v>0</v>
      </c>
    </row>
    <row r="42" spans="1:20" s="5" customFormat="1" x14ac:dyDescent="0.2">
      <c r="A42" s="23"/>
      <c r="B42" s="53" t="s">
        <v>49</v>
      </c>
      <c r="C42" s="23" t="s">
        <v>8</v>
      </c>
      <c r="D42" s="19">
        <v>374</v>
      </c>
      <c r="E42" s="24">
        <f t="shared" si="3"/>
        <v>532</v>
      </c>
      <c r="F42" s="20"/>
      <c r="G42" s="20"/>
      <c r="H42" s="20"/>
      <c r="I42" s="20">
        <v>532</v>
      </c>
      <c r="J42" s="19"/>
      <c r="K42" s="24">
        <f t="shared" si="4"/>
        <v>0</v>
      </c>
      <c r="L42" s="20"/>
      <c r="M42" s="20"/>
      <c r="N42" s="20"/>
      <c r="O42" s="20"/>
      <c r="P42" s="16">
        <f t="shared" si="5"/>
        <v>0</v>
      </c>
    </row>
    <row r="43" spans="1:20" s="5" customFormat="1" x14ac:dyDescent="0.2">
      <c r="A43" s="23"/>
      <c r="B43" s="53" t="s">
        <v>50</v>
      </c>
      <c r="C43" s="23" t="s">
        <v>8</v>
      </c>
      <c r="D43" s="19">
        <v>211</v>
      </c>
      <c r="E43" s="24">
        <f t="shared" si="3"/>
        <v>296</v>
      </c>
      <c r="F43" s="20"/>
      <c r="G43" s="20"/>
      <c r="H43" s="20"/>
      <c r="I43" s="20">
        <v>296</v>
      </c>
      <c r="J43" s="19"/>
      <c r="K43" s="24">
        <f t="shared" si="4"/>
        <v>0</v>
      </c>
      <c r="L43" s="20"/>
      <c r="M43" s="20"/>
      <c r="N43" s="20"/>
      <c r="O43" s="20"/>
      <c r="P43" s="16">
        <f t="shared" si="5"/>
        <v>0</v>
      </c>
    </row>
    <row r="44" spans="1:20" s="5" customFormat="1" x14ac:dyDescent="0.2">
      <c r="A44" s="23"/>
      <c r="B44" s="53" t="s">
        <v>61</v>
      </c>
      <c r="C44" s="23" t="s">
        <v>8</v>
      </c>
      <c r="D44" s="19">
        <v>525</v>
      </c>
      <c r="E44" s="24">
        <f t="shared" si="3"/>
        <v>429</v>
      </c>
      <c r="F44" s="20"/>
      <c r="G44" s="20"/>
      <c r="H44" s="20"/>
      <c r="I44" s="20">
        <v>429</v>
      </c>
      <c r="J44" s="20"/>
      <c r="K44" s="24">
        <f t="shared" si="4"/>
        <v>0</v>
      </c>
      <c r="L44" s="20"/>
      <c r="M44" s="20"/>
      <c r="N44" s="20"/>
      <c r="O44" s="20"/>
      <c r="P44" s="16">
        <f t="shared" si="5"/>
        <v>0</v>
      </c>
    </row>
    <row r="45" spans="1:20" s="5" customFormat="1" x14ac:dyDescent="0.2">
      <c r="A45" s="23"/>
      <c r="B45" s="53" t="s">
        <v>51</v>
      </c>
      <c r="C45" s="23"/>
      <c r="D45" s="19"/>
      <c r="E45" s="24">
        <f t="shared" si="3"/>
        <v>2170</v>
      </c>
      <c r="F45" s="20"/>
      <c r="G45" s="20"/>
      <c r="H45" s="20"/>
      <c r="I45" s="20">
        <v>2170</v>
      </c>
      <c r="J45" s="20"/>
      <c r="K45" s="24">
        <f t="shared" si="4"/>
        <v>0</v>
      </c>
      <c r="L45" s="20"/>
      <c r="M45" s="20"/>
      <c r="N45" s="20"/>
      <c r="O45" s="20"/>
      <c r="P45" s="16">
        <f>K45/E45*100</f>
        <v>0</v>
      </c>
    </row>
    <row r="46" spans="1:20" s="17" customFormat="1" ht="38.25" customHeight="1" x14ac:dyDescent="0.2">
      <c r="A46" s="37" t="s">
        <v>39</v>
      </c>
      <c r="B46" s="50" t="s">
        <v>63</v>
      </c>
      <c r="C46" s="37" t="s">
        <v>9</v>
      </c>
      <c r="D46" s="19">
        <v>0</v>
      </c>
      <c r="E46" s="24">
        <f t="shared" si="3"/>
        <v>0</v>
      </c>
      <c r="F46" s="20"/>
      <c r="G46" s="20"/>
      <c r="H46" s="20"/>
      <c r="I46" s="20"/>
      <c r="J46" s="19"/>
      <c r="K46" s="24">
        <f t="shared" si="4"/>
        <v>0</v>
      </c>
      <c r="L46" s="20"/>
      <c r="M46" s="20"/>
      <c r="N46" s="20"/>
      <c r="O46" s="20"/>
      <c r="P46" s="16">
        <v>0</v>
      </c>
      <c r="Q46" s="5"/>
      <c r="R46" s="5"/>
      <c r="S46" s="5"/>
      <c r="T46" s="5"/>
    </row>
    <row r="47" spans="1:20" s="17" customFormat="1" ht="36.75" customHeight="1" x14ac:dyDescent="0.2">
      <c r="A47" s="37" t="s">
        <v>40</v>
      </c>
      <c r="B47" s="50" t="s">
        <v>64</v>
      </c>
      <c r="C47" s="37" t="s">
        <v>9</v>
      </c>
      <c r="D47" s="19">
        <v>0</v>
      </c>
      <c r="E47" s="24">
        <f t="shared" si="3"/>
        <v>0</v>
      </c>
      <c r="F47" s="20"/>
      <c r="G47" s="20"/>
      <c r="H47" s="20"/>
      <c r="I47" s="20"/>
      <c r="J47" s="19"/>
      <c r="K47" s="24">
        <f t="shared" si="4"/>
        <v>0</v>
      </c>
      <c r="L47" s="20"/>
      <c r="M47" s="20"/>
      <c r="N47" s="20"/>
      <c r="O47" s="20"/>
      <c r="P47" s="16">
        <v>0</v>
      </c>
      <c r="Q47" s="5"/>
      <c r="R47" s="5"/>
      <c r="S47" s="5"/>
      <c r="T47" s="5"/>
    </row>
    <row r="48" spans="1:20" s="17" customFormat="1" ht="29.25" customHeight="1" x14ac:dyDescent="0.2">
      <c r="A48" s="27" t="s">
        <v>65</v>
      </c>
      <c r="B48" s="55" t="s">
        <v>10</v>
      </c>
      <c r="C48" s="37" t="s">
        <v>11</v>
      </c>
      <c r="D48" s="19"/>
      <c r="E48" s="24">
        <v>75</v>
      </c>
      <c r="F48" s="20"/>
      <c r="G48" s="20"/>
      <c r="H48" s="20"/>
      <c r="I48" s="20">
        <v>75</v>
      </c>
      <c r="J48" s="19"/>
      <c r="K48" s="24">
        <f t="shared" si="4"/>
        <v>0</v>
      </c>
      <c r="L48" s="20"/>
      <c r="M48" s="20"/>
      <c r="N48" s="20"/>
      <c r="O48" s="20"/>
      <c r="P48" s="16">
        <f t="shared" si="5"/>
        <v>0</v>
      </c>
      <c r="Q48" s="5"/>
      <c r="R48" s="5"/>
      <c r="S48" s="5"/>
      <c r="T48" s="5"/>
    </row>
    <row r="49" spans="1:20" s="9" customFormat="1" x14ac:dyDescent="0.2">
      <c r="A49" s="23" t="s">
        <v>12</v>
      </c>
      <c r="B49" s="53" t="s">
        <v>32</v>
      </c>
      <c r="C49" s="23"/>
      <c r="D49" s="26"/>
      <c r="E49" s="24">
        <f>SUM(F49:I49)</f>
        <v>84894.12</v>
      </c>
      <c r="F49" s="20">
        <f>SUM(F51:F56)</f>
        <v>0</v>
      </c>
      <c r="G49" s="20">
        <f>SUM(G51:G56)</f>
        <v>20385.7</v>
      </c>
      <c r="H49" s="20">
        <f>SUM(H51:H56)</f>
        <v>1118.21</v>
      </c>
      <c r="I49" s="20">
        <f>SUM(I51:I56)</f>
        <v>63390.21</v>
      </c>
      <c r="J49" s="25"/>
      <c r="K49" s="24">
        <f>SUM(L49:O49)</f>
        <v>0</v>
      </c>
      <c r="L49" s="20">
        <f>SUM(L51:L56)</f>
        <v>0</v>
      </c>
      <c r="M49" s="20">
        <f>SUM(M51:M56)</f>
        <v>0</v>
      </c>
      <c r="N49" s="20">
        <f>SUM(N51:N56)</f>
        <v>0</v>
      </c>
      <c r="O49" s="20">
        <f>SUM(O51:O56)</f>
        <v>0</v>
      </c>
      <c r="P49" s="16">
        <f>K49/E49*100</f>
        <v>0</v>
      </c>
      <c r="Q49" s="28"/>
      <c r="R49" s="18"/>
      <c r="S49" s="18"/>
      <c r="T49" s="18"/>
    </row>
    <row r="50" spans="1:20" s="5" customFormat="1" x14ac:dyDescent="0.2">
      <c r="A50" s="38"/>
      <c r="B50" s="54" t="s">
        <v>6</v>
      </c>
      <c r="C50" s="23"/>
      <c r="D50" s="26"/>
      <c r="E50" s="24"/>
      <c r="F50" s="24"/>
      <c r="G50" s="24"/>
      <c r="H50" s="24"/>
      <c r="I50" s="24"/>
      <c r="J50" s="25"/>
      <c r="K50" s="24"/>
      <c r="L50" s="24"/>
      <c r="M50" s="24"/>
      <c r="N50" s="24"/>
      <c r="O50" s="24"/>
      <c r="P50" s="16"/>
    </row>
    <row r="51" spans="1:20" s="5" customFormat="1" ht="25.5" x14ac:dyDescent="0.2">
      <c r="A51" s="37" t="s">
        <v>34</v>
      </c>
      <c r="B51" s="54" t="s">
        <v>67</v>
      </c>
      <c r="C51" s="23" t="s">
        <v>33</v>
      </c>
      <c r="D51" s="19"/>
      <c r="E51" s="24">
        <f t="shared" ref="E51:E63" si="6">SUM(F51:I51)</f>
        <v>12936</v>
      </c>
      <c r="F51" s="20"/>
      <c r="G51" s="20"/>
      <c r="H51" s="20"/>
      <c r="I51" s="20">
        <v>12936</v>
      </c>
      <c r="J51" s="20"/>
      <c r="K51" s="24">
        <f t="shared" ref="K51:K57" si="7">SUM(L51:O51)</f>
        <v>0</v>
      </c>
      <c r="L51" s="20"/>
      <c r="M51" s="20"/>
      <c r="N51" s="20"/>
      <c r="O51" s="20"/>
      <c r="P51" s="16">
        <f t="shared" ref="P51:P54" si="8">K51/E51*100</f>
        <v>0</v>
      </c>
    </row>
    <row r="52" spans="1:20" s="5" customFormat="1" x14ac:dyDescent="0.2">
      <c r="A52" s="38" t="s">
        <v>35</v>
      </c>
      <c r="B52" s="54" t="s">
        <v>68</v>
      </c>
      <c r="C52" s="23" t="s">
        <v>33</v>
      </c>
      <c r="D52" s="19"/>
      <c r="E52" s="24">
        <f t="shared" si="6"/>
        <v>12936</v>
      </c>
      <c r="F52" s="20"/>
      <c r="G52" s="20"/>
      <c r="H52" s="20"/>
      <c r="I52" s="20">
        <v>12936</v>
      </c>
      <c r="J52" s="19"/>
      <c r="K52" s="24">
        <f t="shared" si="7"/>
        <v>0</v>
      </c>
      <c r="L52" s="20"/>
      <c r="M52" s="20"/>
      <c r="N52" s="20"/>
      <c r="O52" s="20"/>
      <c r="P52" s="16">
        <f t="shared" si="8"/>
        <v>0</v>
      </c>
    </row>
    <row r="53" spans="1:20" s="5" customFormat="1" x14ac:dyDescent="0.2">
      <c r="A53" s="38" t="s">
        <v>36</v>
      </c>
      <c r="B53" s="54" t="s">
        <v>46</v>
      </c>
      <c r="C53" s="23" t="s">
        <v>8</v>
      </c>
      <c r="D53" s="19">
        <v>0</v>
      </c>
      <c r="E53" s="24">
        <f t="shared" si="6"/>
        <v>0</v>
      </c>
      <c r="F53" s="20"/>
      <c r="G53" s="20"/>
      <c r="H53" s="20"/>
      <c r="I53" s="20"/>
      <c r="J53" s="19"/>
      <c r="K53" s="24">
        <f t="shared" si="7"/>
        <v>0</v>
      </c>
      <c r="L53" s="20"/>
      <c r="M53" s="20"/>
      <c r="N53" s="20"/>
      <c r="O53" s="20"/>
      <c r="P53" s="16">
        <v>0</v>
      </c>
    </row>
    <row r="54" spans="1:20" s="5" customFormat="1" x14ac:dyDescent="0.2">
      <c r="A54" s="38" t="s">
        <v>66</v>
      </c>
      <c r="B54" s="54" t="s">
        <v>44</v>
      </c>
      <c r="C54" s="23" t="s">
        <v>8</v>
      </c>
      <c r="D54" s="40">
        <v>1832.8</v>
      </c>
      <c r="E54" s="24">
        <f t="shared" si="6"/>
        <v>59022.119999999995</v>
      </c>
      <c r="F54" s="20"/>
      <c r="G54" s="20">
        <v>20385.7</v>
      </c>
      <c r="H54" s="20">
        <v>1118.21</v>
      </c>
      <c r="I54" s="20">
        <v>37518.21</v>
      </c>
      <c r="J54" s="19"/>
      <c r="K54" s="24">
        <f t="shared" si="7"/>
        <v>0</v>
      </c>
      <c r="L54" s="20"/>
      <c r="M54" s="20"/>
      <c r="N54" s="20"/>
      <c r="O54" s="20"/>
      <c r="P54" s="16">
        <f t="shared" si="8"/>
        <v>0</v>
      </c>
      <c r="Q54" s="7"/>
      <c r="R54" s="6"/>
    </row>
    <row r="55" spans="1:20" s="5" customFormat="1" x14ac:dyDescent="0.2">
      <c r="A55" s="38" t="s">
        <v>69</v>
      </c>
      <c r="B55" s="54" t="s">
        <v>45</v>
      </c>
      <c r="C55" s="23" t="s">
        <v>8</v>
      </c>
      <c r="D55" s="19"/>
      <c r="E55" s="24">
        <f>SUM(F55:I55)</f>
        <v>0</v>
      </c>
      <c r="F55" s="20"/>
      <c r="G55" s="20"/>
      <c r="H55" s="20"/>
      <c r="I55" s="20">
        <v>0</v>
      </c>
      <c r="J55" s="19"/>
      <c r="K55" s="24">
        <f t="shared" si="7"/>
        <v>0</v>
      </c>
      <c r="L55" s="20"/>
      <c r="M55" s="20"/>
      <c r="N55" s="20"/>
      <c r="O55" s="20"/>
      <c r="P55" s="16">
        <v>0</v>
      </c>
    </row>
    <row r="56" spans="1:20" s="5" customFormat="1" x14ac:dyDescent="0.2">
      <c r="A56" s="38" t="s">
        <v>70</v>
      </c>
      <c r="B56" s="54" t="s">
        <v>10</v>
      </c>
      <c r="C56" s="37"/>
      <c r="D56" s="19"/>
      <c r="E56" s="24">
        <f t="shared" si="6"/>
        <v>0</v>
      </c>
      <c r="F56" s="20"/>
      <c r="G56" s="20"/>
      <c r="H56" s="20"/>
      <c r="I56" s="20">
        <v>0</v>
      </c>
      <c r="J56" s="19"/>
      <c r="K56" s="24">
        <f t="shared" si="7"/>
        <v>0</v>
      </c>
      <c r="L56" s="20"/>
      <c r="M56" s="20"/>
      <c r="N56" s="20"/>
      <c r="O56" s="20"/>
      <c r="P56" s="16">
        <v>0</v>
      </c>
    </row>
    <row r="57" spans="1:20" s="9" customFormat="1" x14ac:dyDescent="0.2">
      <c r="A57" s="38" t="s">
        <v>14</v>
      </c>
      <c r="B57" s="54" t="s">
        <v>99</v>
      </c>
      <c r="C57" s="23"/>
      <c r="D57" s="19"/>
      <c r="E57" s="24">
        <f t="shared" si="6"/>
        <v>0</v>
      </c>
      <c r="F57" s="20">
        <f>SUM(F59:F62)</f>
        <v>0</v>
      </c>
      <c r="G57" s="20">
        <f>SUM(G59:G62)</f>
        <v>0</v>
      </c>
      <c r="H57" s="20">
        <f>SUM(H59:H62)</f>
        <v>0</v>
      </c>
      <c r="I57" s="20">
        <f>SUM(I59:I62)</f>
        <v>0</v>
      </c>
      <c r="J57" s="25"/>
      <c r="K57" s="24">
        <f t="shared" si="7"/>
        <v>0</v>
      </c>
      <c r="L57" s="20">
        <f>SUM(L59:L62)</f>
        <v>0</v>
      </c>
      <c r="M57" s="20">
        <f>SUM(M59:M62)</f>
        <v>0</v>
      </c>
      <c r="N57" s="20">
        <f>SUM(N59:N62)</f>
        <v>0</v>
      </c>
      <c r="O57" s="20">
        <f>SUM(O59:O62)</f>
        <v>0</v>
      </c>
      <c r="P57" s="16">
        <v>0</v>
      </c>
      <c r="Q57" s="18"/>
      <c r="R57" s="18"/>
      <c r="S57" s="18"/>
      <c r="T57" s="18"/>
    </row>
    <row r="58" spans="1:20" s="5" customFormat="1" x14ac:dyDescent="0.2">
      <c r="A58" s="38"/>
      <c r="B58" s="54" t="s">
        <v>6</v>
      </c>
      <c r="C58" s="23"/>
      <c r="D58" s="39"/>
      <c r="E58" s="24"/>
      <c r="F58" s="20"/>
      <c r="G58" s="20"/>
      <c r="H58" s="20"/>
      <c r="I58" s="20"/>
      <c r="J58" s="19"/>
      <c r="K58" s="24"/>
      <c r="L58" s="20"/>
      <c r="M58" s="20"/>
      <c r="N58" s="20"/>
      <c r="O58" s="20"/>
      <c r="P58" s="16"/>
    </row>
    <row r="59" spans="1:20" s="5" customFormat="1" x14ac:dyDescent="0.2">
      <c r="A59" s="38" t="s">
        <v>75</v>
      </c>
      <c r="B59" s="54" t="s">
        <v>152</v>
      </c>
      <c r="C59" s="23" t="s">
        <v>21</v>
      </c>
      <c r="D59" s="19">
        <v>0</v>
      </c>
      <c r="E59" s="24">
        <f>SUM(F59:I59)</f>
        <v>0</v>
      </c>
      <c r="F59" s="20"/>
      <c r="G59" s="20"/>
      <c r="H59" s="20"/>
      <c r="I59" s="20"/>
      <c r="J59" s="20"/>
      <c r="K59" s="24">
        <f>SUM(L59:O59)</f>
        <v>0</v>
      </c>
      <c r="L59" s="19"/>
      <c r="M59" s="19"/>
      <c r="N59" s="19"/>
      <c r="O59" s="19"/>
      <c r="P59" s="16">
        <v>0</v>
      </c>
    </row>
    <row r="60" spans="1:20" s="5" customFormat="1" x14ac:dyDescent="0.2">
      <c r="A60" s="38" t="s">
        <v>76</v>
      </c>
      <c r="B60" s="54" t="s">
        <v>100</v>
      </c>
      <c r="C60" s="23" t="s">
        <v>21</v>
      </c>
      <c r="D60" s="19">
        <v>0</v>
      </c>
      <c r="E60" s="24">
        <f>SUM(F60:I60)</f>
        <v>0</v>
      </c>
      <c r="F60" s="20"/>
      <c r="G60" s="20"/>
      <c r="H60" s="20"/>
      <c r="I60" s="20"/>
      <c r="J60" s="20"/>
      <c r="K60" s="24">
        <f>SUM(L60:O60)</f>
        <v>0</v>
      </c>
      <c r="L60" s="19"/>
      <c r="M60" s="19"/>
      <c r="N60" s="19"/>
      <c r="O60" s="19"/>
      <c r="P60" s="16">
        <v>0</v>
      </c>
      <c r="R60" s="10"/>
    </row>
    <row r="61" spans="1:20" s="5" customFormat="1" x14ac:dyDescent="0.2">
      <c r="A61" s="38" t="s">
        <v>77</v>
      </c>
      <c r="B61" s="54" t="s">
        <v>101</v>
      </c>
      <c r="C61" s="23" t="s">
        <v>21</v>
      </c>
      <c r="D61" s="19">
        <v>0</v>
      </c>
      <c r="E61" s="24">
        <f>SUM(F61:I61)</f>
        <v>0</v>
      </c>
      <c r="F61" s="20"/>
      <c r="G61" s="20"/>
      <c r="H61" s="20"/>
      <c r="I61" s="20"/>
      <c r="J61" s="20"/>
      <c r="K61" s="24">
        <f>SUM(L61:O61)</f>
        <v>0</v>
      </c>
      <c r="L61" s="19"/>
      <c r="M61" s="19"/>
      <c r="N61" s="19"/>
      <c r="O61" s="19"/>
      <c r="P61" s="16">
        <v>0</v>
      </c>
    </row>
    <row r="62" spans="1:20" s="5" customFormat="1" x14ac:dyDescent="0.2">
      <c r="A62" s="38" t="s">
        <v>78</v>
      </c>
      <c r="B62" s="54" t="s">
        <v>10</v>
      </c>
      <c r="C62" s="23"/>
      <c r="D62" s="19">
        <v>0</v>
      </c>
      <c r="E62" s="24">
        <f>SUM(F62:I62)</f>
        <v>0</v>
      </c>
      <c r="F62" s="20"/>
      <c r="G62" s="20"/>
      <c r="H62" s="20"/>
      <c r="I62" s="20"/>
      <c r="J62" s="20"/>
      <c r="K62" s="24">
        <f>SUM(L62:O62)</f>
        <v>0</v>
      </c>
      <c r="L62" s="19"/>
      <c r="M62" s="19"/>
      <c r="N62" s="19"/>
      <c r="O62" s="19"/>
      <c r="P62" s="16">
        <v>0</v>
      </c>
    </row>
    <row r="63" spans="1:20" s="9" customFormat="1" x14ac:dyDescent="0.2">
      <c r="A63" s="23" t="s">
        <v>15</v>
      </c>
      <c r="B63" s="53" t="s">
        <v>117</v>
      </c>
      <c r="C63" s="23"/>
      <c r="D63" s="26"/>
      <c r="E63" s="24">
        <f t="shared" si="6"/>
        <v>3841.38</v>
      </c>
      <c r="F63" s="20">
        <f>SUM(F64:F69)</f>
        <v>0</v>
      </c>
      <c r="G63" s="20">
        <f>SUM(G64:G69)</f>
        <v>2333.38</v>
      </c>
      <c r="H63" s="20">
        <f>SUM(H64:H69)</f>
        <v>128</v>
      </c>
      <c r="I63" s="20">
        <f>SUM(I64:I69)</f>
        <v>1380</v>
      </c>
      <c r="J63" s="25"/>
      <c r="K63" s="24">
        <f>SUM(L63:O63)</f>
        <v>0</v>
      </c>
      <c r="L63" s="20">
        <f>SUM(L64:L69)</f>
        <v>0</v>
      </c>
      <c r="M63" s="20">
        <f>SUM(M64:M69)</f>
        <v>0</v>
      </c>
      <c r="N63" s="20">
        <f>SUM(N64:N69)</f>
        <v>0</v>
      </c>
      <c r="O63" s="20">
        <f>SUM(O64:O69)</f>
        <v>0</v>
      </c>
      <c r="P63" s="16">
        <f>K63/E63*100</f>
        <v>0</v>
      </c>
      <c r="Q63" s="28"/>
      <c r="R63" s="18"/>
      <c r="S63" s="18"/>
      <c r="T63" s="18"/>
    </row>
    <row r="64" spans="1:20" s="5" customFormat="1" x14ac:dyDescent="0.2">
      <c r="A64" s="38"/>
      <c r="B64" s="54" t="s">
        <v>6</v>
      </c>
      <c r="C64" s="23"/>
      <c r="D64" s="26"/>
      <c r="E64" s="24"/>
      <c r="F64" s="24"/>
      <c r="G64" s="20"/>
      <c r="H64" s="24"/>
      <c r="I64" s="24"/>
      <c r="J64" s="25"/>
      <c r="K64" s="24">
        <f t="shared" ref="K64:K69" si="9">SUM(L64:O64)</f>
        <v>0</v>
      </c>
      <c r="L64" s="24"/>
      <c r="M64" s="24"/>
      <c r="N64" s="24"/>
      <c r="O64" s="24"/>
      <c r="P64" s="16"/>
    </row>
    <row r="65" spans="1:20" s="5" customFormat="1" x14ac:dyDescent="0.2">
      <c r="A65" s="38" t="s">
        <v>79</v>
      </c>
      <c r="B65" s="54" t="s">
        <v>71</v>
      </c>
      <c r="C65" s="23" t="s">
        <v>33</v>
      </c>
      <c r="D65" s="19">
        <v>0</v>
      </c>
      <c r="E65" s="24">
        <f t="shared" ref="E65:E70" si="10">SUM(F65:I65)</f>
        <v>0</v>
      </c>
      <c r="F65" s="20"/>
      <c r="G65" s="20"/>
      <c r="H65" s="20"/>
      <c r="I65" s="20">
        <v>0</v>
      </c>
      <c r="J65" s="20"/>
      <c r="K65" s="24">
        <f t="shared" si="9"/>
        <v>0</v>
      </c>
      <c r="L65" s="20"/>
      <c r="M65" s="20"/>
      <c r="N65" s="20"/>
      <c r="O65" s="20"/>
      <c r="P65" s="16">
        <v>0</v>
      </c>
    </row>
    <row r="66" spans="1:20" s="5" customFormat="1" x14ac:dyDescent="0.2">
      <c r="A66" s="41" t="s">
        <v>80</v>
      </c>
      <c r="B66" s="54" t="s">
        <v>72</v>
      </c>
      <c r="C66" s="23" t="s">
        <v>8</v>
      </c>
      <c r="D66" s="19">
        <v>0</v>
      </c>
      <c r="E66" s="24">
        <f t="shared" si="10"/>
        <v>0</v>
      </c>
      <c r="F66" s="20"/>
      <c r="G66" s="20"/>
      <c r="H66" s="20"/>
      <c r="I66" s="20"/>
      <c r="J66" s="20"/>
      <c r="K66" s="24">
        <f t="shared" si="9"/>
        <v>0</v>
      </c>
      <c r="L66" s="20"/>
      <c r="M66" s="20"/>
      <c r="N66" s="20"/>
      <c r="O66" s="20"/>
      <c r="P66" s="16">
        <v>0</v>
      </c>
    </row>
    <row r="67" spans="1:20" s="5" customFormat="1" x14ac:dyDescent="0.2">
      <c r="A67" s="38" t="s">
        <v>81</v>
      </c>
      <c r="B67" s="54" t="s">
        <v>73</v>
      </c>
      <c r="C67" s="23" t="s">
        <v>8</v>
      </c>
      <c r="D67" s="19">
        <v>80</v>
      </c>
      <c r="E67" s="24">
        <f t="shared" si="10"/>
        <v>3451.38</v>
      </c>
      <c r="F67" s="20"/>
      <c r="G67" s="20">
        <v>2333.38</v>
      </c>
      <c r="H67" s="20">
        <v>128</v>
      </c>
      <c r="I67" s="20">
        <v>990</v>
      </c>
      <c r="J67" s="20"/>
      <c r="K67" s="24">
        <f t="shared" si="9"/>
        <v>0</v>
      </c>
      <c r="L67" s="20"/>
      <c r="M67" s="20"/>
      <c r="N67" s="20"/>
      <c r="O67" s="20"/>
      <c r="P67" s="16">
        <f t="shared" ref="P67:P70" si="11">K67/E67*100</f>
        <v>0</v>
      </c>
      <c r="Q67" s="8"/>
      <c r="R67" s="6"/>
    </row>
    <row r="68" spans="1:20" s="5" customFormat="1" x14ac:dyDescent="0.2">
      <c r="A68" s="38" t="s">
        <v>118</v>
      </c>
      <c r="B68" s="54" t="s">
        <v>74</v>
      </c>
      <c r="C68" s="23" t="s">
        <v>8</v>
      </c>
      <c r="D68" s="19"/>
      <c r="E68" s="24">
        <f t="shared" si="10"/>
        <v>0</v>
      </c>
      <c r="F68" s="20"/>
      <c r="G68" s="20"/>
      <c r="H68" s="20"/>
      <c r="I68" s="20">
        <v>0</v>
      </c>
      <c r="J68" s="20"/>
      <c r="K68" s="24">
        <f t="shared" si="9"/>
        <v>0</v>
      </c>
      <c r="L68" s="20"/>
      <c r="M68" s="20"/>
      <c r="N68" s="20"/>
      <c r="O68" s="20"/>
      <c r="P68" s="16">
        <v>0</v>
      </c>
    </row>
    <row r="69" spans="1:20" s="5" customFormat="1" x14ac:dyDescent="0.2">
      <c r="A69" s="38" t="s">
        <v>119</v>
      </c>
      <c r="B69" s="54" t="s">
        <v>10</v>
      </c>
      <c r="C69" s="23" t="s">
        <v>8</v>
      </c>
      <c r="D69" s="19"/>
      <c r="E69" s="24">
        <f t="shared" si="10"/>
        <v>390</v>
      </c>
      <c r="F69" s="20"/>
      <c r="G69" s="20">
        <v>0</v>
      </c>
      <c r="H69" s="20"/>
      <c r="I69" s="20">
        <v>390</v>
      </c>
      <c r="J69" s="20"/>
      <c r="K69" s="24">
        <f t="shared" si="9"/>
        <v>0</v>
      </c>
      <c r="L69" s="20"/>
      <c r="M69" s="20"/>
      <c r="N69" s="20"/>
      <c r="O69" s="20"/>
      <c r="P69" s="16">
        <f t="shared" si="11"/>
        <v>0</v>
      </c>
    </row>
    <row r="70" spans="1:20" s="9" customFormat="1" x14ac:dyDescent="0.2">
      <c r="A70" s="38" t="s">
        <v>17</v>
      </c>
      <c r="B70" s="54" t="s">
        <v>102</v>
      </c>
      <c r="C70" s="23"/>
      <c r="D70" s="19"/>
      <c r="E70" s="24">
        <f t="shared" si="10"/>
        <v>36670.03</v>
      </c>
      <c r="F70" s="20">
        <f>SUM(F72:F75)</f>
        <v>0</v>
      </c>
      <c r="G70" s="20">
        <f>SUM(G72:G75)</f>
        <v>0</v>
      </c>
      <c r="H70" s="20">
        <f>SUM(H72:H75)</f>
        <v>0</v>
      </c>
      <c r="I70" s="20">
        <f>SUM(I72:I75)</f>
        <v>36670.03</v>
      </c>
      <c r="J70" s="25"/>
      <c r="K70" s="24">
        <f>SUM(L70:O70)</f>
        <v>0</v>
      </c>
      <c r="L70" s="20">
        <f>SUM(L72:L75)</f>
        <v>0</v>
      </c>
      <c r="M70" s="20">
        <f>SUM(M72:M75)</f>
        <v>0</v>
      </c>
      <c r="N70" s="20">
        <f>SUM(N72:N75)</f>
        <v>0</v>
      </c>
      <c r="O70" s="20">
        <f>SUM(O72:O75)</f>
        <v>0</v>
      </c>
      <c r="P70" s="16">
        <f t="shared" si="11"/>
        <v>0</v>
      </c>
      <c r="Q70" s="18"/>
      <c r="R70" s="18"/>
      <c r="S70" s="18"/>
      <c r="T70" s="18"/>
    </row>
    <row r="71" spans="1:20" s="5" customFormat="1" x14ac:dyDescent="0.2">
      <c r="A71" s="38"/>
      <c r="B71" s="54" t="s">
        <v>6</v>
      </c>
      <c r="C71" s="23"/>
      <c r="D71" s="39"/>
      <c r="E71" s="24"/>
      <c r="F71" s="20"/>
      <c r="G71" s="20"/>
      <c r="H71" s="20"/>
      <c r="I71" s="20"/>
      <c r="J71" s="19"/>
      <c r="K71" s="24"/>
      <c r="L71" s="20"/>
      <c r="M71" s="20"/>
      <c r="N71" s="20"/>
      <c r="O71" s="20"/>
      <c r="P71" s="16"/>
    </row>
    <row r="72" spans="1:20" s="5" customFormat="1" x14ac:dyDescent="0.2">
      <c r="A72" s="38" t="s">
        <v>82</v>
      </c>
      <c r="B72" s="54" t="s">
        <v>152</v>
      </c>
      <c r="C72" s="23" t="s">
        <v>21</v>
      </c>
      <c r="D72" s="19"/>
      <c r="E72" s="24">
        <f>SUM(F72:I72)</f>
        <v>0</v>
      </c>
      <c r="F72" s="20"/>
      <c r="G72" s="20"/>
      <c r="H72" s="20"/>
      <c r="I72" s="20">
        <v>0</v>
      </c>
      <c r="J72" s="20"/>
      <c r="K72" s="24">
        <f>SUM(L72:O72)</f>
        <v>0</v>
      </c>
      <c r="L72" s="19"/>
      <c r="M72" s="19"/>
      <c r="N72" s="19"/>
      <c r="O72" s="19"/>
      <c r="P72" s="16">
        <v>0</v>
      </c>
    </row>
    <row r="73" spans="1:20" s="5" customFormat="1" x14ac:dyDescent="0.2">
      <c r="A73" s="38" t="s">
        <v>83</v>
      </c>
      <c r="B73" s="54" t="s">
        <v>100</v>
      </c>
      <c r="C73" s="23" t="s">
        <v>21</v>
      </c>
      <c r="D73" s="19">
        <v>0</v>
      </c>
      <c r="E73" s="24">
        <f>SUM(F73:I73)</f>
        <v>0</v>
      </c>
      <c r="F73" s="20"/>
      <c r="G73" s="20"/>
      <c r="H73" s="20"/>
      <c r="I73" s="20">
        <v>0</v>
      </c>
      <c r="J73" s="20"/>
      <c r="K73" s="24">
        <f>SUM(L73:O73)</f>
        <v>0</v>
      </c>
      <c r="L73" s="19"/>
      <c r="M73" s="19"/>
      <c r="N73" s="19"/>
      <c r="O73" s="19"/>
      <c r="P73" s="16">
        <v>0</v>
      </c>
      <c r="R73" s="10"/>
    </row>
    <row r="74" spans="1:20" s="5" customFormat="1" x14ac:dyDescent="0.2">
      <c r="A74" s="38" t="s">
        <v>84</v>
      </c>
      <c r="B74" s="54" t="s">
        <v>101</v>
      </c>
      <c r="C74" s="23" t="s">
        <v>21</v>
      </c>
      <c r="D74" s="19">
        <v>0</v>
      </c>
      <c r="E74" s="24">
        <f>SUM(F74:I74)</f>
        <v>0</v>
      </c>
      <c r="F74" s="20"/>
      <c r="G74" s="20">
        <v>0</v>
      </c>
      <c r="H74" s="20"/>
      <c r="I74" s="20">
        <v>0</v>
      </c>
      <c r="J74" s="20"/>
      <c r="K74" s="24">
        <f>SUM(L74:O74)</f>
        <v>0</v>
      </c>
      <c r="L74" s="19"/>
      <c r="M74" s="19"/>
      <c r="N74" s="19"/>
      <c r="O74" s="19"/>
      <c r="P74" s="16">
        <v>0</v>
      </c>
    </row>
    <row r="75" spans="1:20" s="5" customFormat="1" x14ac:dyDescent="0.2">
      <c r="A75" s="38" t="s">
        <v>85</v>
      </c>
      <c r="B75" s="54" t="s">
        <v>10</v>
      </c>
      <c r="C75" s="23"/>
      <c r="D75" s="19"/>
      <c r="E75" s="24">
        <f>SUM(F75:I75)</f>
        <v>36670.03</v>
      </c>
      <c r="F75" s="20"/>
      <c r="G75" s="20"/>
      <c r="H75" s="20"/>
      <c r="I75" s="20">
        <v>36670.03</v>
      </c>
      <c r="J75" s="20"/>
      <c r="K75" s="24">
        <f>SUM(L75:O75)</f>
        <v>0</v>
      </c>
      <c r="L75" s="19"/>
      <c r="M75" s="19"/>
      <c r="N75" s="19"/>
      <c r="O75" s="19"/>
      <c r="P75" s="16">
        <f>K75/E75*100</f>
        <v>0</v>
      </c>
    </row>
    <row r="76" spans="1:20" s="9" customFormat="1" x14ac:dyDescent="0.2">
      <c r="A76" s="38" t="s">
        <v>19</v>
      </c>
      <c r="B76" s="54" t="s">
        <v>103</v>
      </c>
      <c r="C76" s="23"/>
      <c r="D76" s="19"/>
      <c r="E76" s="24">
        <f>SUM(F76:I76)</f>
        <v>0</v>
      </c>
      <c r="F76" s="20">
        <f>SUM(F78:F81)</f>
        <v>0</v>
      </c>
      <c r="G76" s="20">
        <f>SUM(G78:G81)</f>
        <v>0</v>
      </c>
      <c r="H76" s="20">
        <f>SUM(H78:H81)</f>
        <v>0</v>
      </c>
      <c r="I76" s="20">
        <f>SUM(I78:I81)</f>
        <v>0</v>
      </c>
      <c r="J76" s="25"/>
      <c r="K76" s="24">
        <f>SUM(L76:O76)</f>
        <v>0</v>
      </c>
      <c r="L76" s="20">
        <f>SUM(L78:L81)</f>
        <v>0</v>
      </c>
      <c r="M76" s="20">
        <f>SUM(M78:M81)</f>
        <v>0</v>
      </c>
      <c r="N76" s="20">
        <f>SUM(N78:N81)</f>
        <v>0</v>
      </c>
      <c r="O76" s="20">
        <f>SUM(O78:O81)</f>
        <v>0</v>
      </c>
      <c r="P76" s="16">
        <v>0</v>
      </c>
      <c r="Q76" s="18"/>
      <c r="R76" s="18"/>
      <c r="S76" s="18"/>
      <c r="T76" s="18"/>
    </row>
    <row r="77" spans="1:20" s="5" customFormat="1" x14ac:dyDescent="0.2">
      <c r="A77" s="38"/>
      <c r="B77" s="54" t="s">
        <v>6</v>
      </c>
      <c r="C77" s="23"/>
      <c r="D77" s="39"/>
      <c r="E77" s="24"/>
      <c r="F77" s="20"/>
      <c r="G77" s="20"/>
      <c r="H77" s="20"/>
      <c r="I77" s="20"/>
      <c r="J77" s="19"/>
      <c r="K77" s="24"/>
      <c r="L77" s="20"/>
      <c r="M77" s="20"/>
      <c r="N77" s="20"/>
      <c r="O77" s="20"/>
      <c r="P77" s="16"/>
    </row>
    <row r="78" spans="1:20" s="5" customFormat="1" x14ac:dyDescent="0.2">
      <c r="A78" s="38" t="s">
        <v>87</v>
      </c>
      <c r="B78" s="54" t="s">
        <v>152</v>
      </c>
      <c r="C78" s="23" t="s">
        <v>21</v>
      </c>
      <c r="D78" s="19">
        <v>0</v>
      </c>
      <c r="E78" s="24">
        <f>SUM(F78:I78)</f>
        <v>0</v>
      </c>
      <c r="F78" s="20"/>
      <c r="G78" s="20"/>
      <c r="H78" s="20"/>
      <c r="I78" s="20"/>
      <c r="J78" s="20"/>
      <c r="K78" s="24">
        <f>SUM(L78:O78)</f>
        <v>0</v>
      </c>
      <c r="L78" s="19"/>
      <c r="M78" s="19"/>
      <c r="N78" s="19"/>
      <c r="O78" s="19"/>
      <c r="P78" s="16">
        <v>0</v>
      </c>
    </row>
    <row r="79" spans="1:20" s="5" customFormat="1" x14ac:dyDescent="0.2">
      <c r="A79" s="38" t="s">
        <v>88</v>
      </c>
      <c r="B79" s="54" t="s">
        <v>100</v>
      </c>
      <c r="C79" s="23" t="s">
        <v>21</v>
      </c>
      <c r="D79" s="19">
        <v>0</v>
      </c>
      <c r="E79" s="24">
        <f>SUM(F79:I79)</f>
        <v>0</v>
      </c>
      <c r="F79" s="20"/>
      <c r="G79" s="20"/>
      <c r="H79" s="20"/>
      <c r="I79" s="20"/>
      <c r="J79" s="20"/>
      <c r="K79" s="24">
        <f>SUM(L79:O79)</f>
        <v>0</v>
      </c>
      <c r="L79" s="19"/>
      <c r="M79" s="19"/>
      <c r="N79" s="19"/>
      <c r="O79" s="19"/>
      <c r="P79" s="16">
        <v>0</v>
      </c>
      <c r="R79" s="10"/>
    </row>
    <row r="80" spans="1:20" s="5" customFormat="1" x14ac:dyDescent="0.2">
      <c r="A80" s="38" t="s">
        <v>89</v>
      </c>
      <c r="B80" s="54" t="s">
        <v>101</v>
      </c>
      <c r="C80" s="23" t="s">
        <v>21</v>
      </c>
      <c r="D80" s="19">
        <v>0</v>
      </c>
      <c r="E80" s="24">
        <f>SUM(F80:I80)</f>
        <v>0</v>
      </c>
      <c r="F80" s="20"/>
      <c r="G80" s="20"/>
      <c r="H80" s="20"/>
      <c r="I80" s="20"/>
      <c r="J80" s="20"/>
      <c r="K80" s="24">
        <f>SUM(L80:O80)</f>
        <v>0</v>
      </c>
      <c r="L80" s="19"/>
      <c r="M80" s="19"/>
      <c r="N80" s="19"/>
      <c r="O80" s="19"/>
      <c r="P80" s="16">
        <v>0</v>
      </c>
    </row>
    <row r="81" spans="1:20" s="5" customFormat="1" x14ac:dyDescent="0.2">
      <c r="A81" s="38" t="s">
        <v>90</v>
      </c>
      <c r="B81" s="54" t="s">
        <v>10</v>
      </c>
      <c r="C81" s="23"/>
      <c r="D81" s="19">
        <v>0</v>
      </c>
      <c r="E81" s="24">
        <f>SUM(F81:I81)</f>
        <v>0</v>
      </c>
      <c r="F81" s="20"/>
      <c r="G81" s="20"/>
      <c r="H81" s="20"/>
      <c r="I81" s="20"/>
      <c r="J81" s="20"/>
      <c r="K81" s="24">
        <f>SUM(L81:O81)</f>
        <v>0</v>
      </c>
      <c r="L81" s="19"/>
      <c r="M81" s="19"/>
      <c r="N81" s="19"/>
      <c r="O81" s="19"/>
      <c r="P81" s="16">
        <v>0</v>
      </c>
    </row>
    <row r="82" spans="1:20" s="9" customFormat="1" x14ac:dyDescent="0.2">
      <c r="A82" s="38" t="s">
        <v>105</v>
      </c>
      <c r="B82" s="54" t="s">
        <v>104</v>
      </c>
      <c r="C82" s="23"/>
      <c r="D82" s="19"/>
      <c r="E82" s="24">
        <f>SUM(F82:I82)</f>
        <v>100</v>
      </c>
      <c r="F82" s="20">
        <f>SUM(F84:F87)</f>
        <v>0</v>
      </c>
      <c r="G82" s="20">
        <f>SUM(G84:G87)</f>
        <v>0</v>
      </c>
      <c r="H82" s="20">
        <f>SUM(H84:H87)</f>
        <v>0</v>
      </c>
      <c r="I82" s="20">
        <f>SUM(I84:I87)</f>
        <v>100</v>
      </c>
      <c r="J82" s="25"/>
      <c r="K82" s="24">
        <f>SUM(L82:O82)</f>
        <v>0</v>
      </c>
      <c r="L82" s="20">
        <f>SUM(L84:L87)</f>
        <v>0</v>
      </c>
      <c r="M82" s="20">
        <f>SUM(M84:M87)</f>
        <v>0</v>
      </c>
      <c r="N82" s="20">
        <f>SUM(N84:N87)</f>
        <v>0</v>
      </c>
      <c r="O82" s="20">
        <f>SUM(O84:O87)</f>
        <v>0</v>
      </c>
      <c r="P82" s="16">
        <f>K82/E82*100</f>
        <v>0</v>
      </c>
      <c r="Q82" s="18"/>
      <c r="R82" s="18"/>
      <c r="S82" s="18"/>
      <c r="T82" s="18"/>
    </row>
    <row r="83" spans="1:20" s="5" customFormat="1" x14ac:dyDescent="0.2">
      <c r="A83" s="38"/>
      <c r="B83" s="54" t="s">
        <v>6</v>
      </c>
      <c r="C83" s="23"/>
      <c r="D83" s="39"/>
      <c r="E83" s="24"/>
      <c r="F83" s="20"/>
      <c r="G83" s="20"/>
      <c r="H83" s="20"/>
      <c r="I83" s="20"/>
      <c r="J83" s="19"/>
      <c r="K83" s="24"/>
      <c r="L83" s="20"/>
      <c r="M83" s="20"/>
      <c r="N83" s="20"/>
      <c r="O83" s="20"/>
      <c r="P83" s="16"/>
    </row>
    <row r="84" spans="1:20" s="5" customFormat="1" x14ac:dyDescent="0.2">
      <c r="A84" s="38" t="s">
        <v>120</v>
      </c>
      <c r="B84" s="54" t="s">
        <v>152</v>
      </c>
      <c r="C84" s="23" t="s">
        <v>21</v>
      </c>
      <c r="D84" s="19">
        <v>0</v>
      </c>
      <c r="E84" s="24">
        <f>SUM(F84:I84)</f>
        <v>0</v>
      </c>
      <c r="F84" s="20"/>
      <c r="G84" s="20"/>
      <c r="H84" s="20"/>
      <c r="I84" s="20"/>
      <c r="J84" s="20"/>
      <c r="K84" s="24">
        <f>SUM(L84:O84)</f>
        <v>0</v>
      </c>
      <c r="L84" s="19"/>
      <c r="M84" s="19"/>
      <c r="N84" s="19"/>
      <c r="O84" s="19"/>
      <c r="P84" s="16">
        <v>0</v>
      </c>
    </row>
    <row r="85" spans="1:20" s="5" customFormat="1" x14ac:dyDescent="0.2">
      <c r="A85" s="38" t="s">
        <v>121</v>
      </c>
      <c r="B85" s="54" t="s">
        <v>100</v>
      </c>
      <c r="C85" s="23" t="s">
        <v>21</v>
      </c>
      <c r="D85" s="19">
        <v>0</v>
      </c>
      <c r="E85" s="24">
        <f>SUM(F85:I85)</f>
        <v>0</v>
      </c>
      <c r="F85" s="20"/>
      <c r="G85" s="20"/>
      <c r="H85" s="20"/>
      <c r="I85" s="20"/>
      <c r="J85" s="20"/>
      <c r="K85" s="24">
        <f>SUM(L85:O85)</f>
        <v>0</v>
      </c>
      <c r="L85" s="19"/>
      <c r="M85" s="19"/>
      <c r="N85" s="19"/>
      <c r="O85" s="19"/>
      <c r="P85" s="16">
        <v>0</v>
      </c>
      <c r="R85" s="10"/>
    </row>
    <row r="86" spans="1:20" s="5" customFormat="1" x14ac:dyDescent="0.2">
      <c r="A86" s="38" t="s">
        <v>122</v>
      </c>
      <c r="B86" s="54" t="s">
        <v>101</v>
      </c>
      <c r="C86" s="23" t="s">
        <v>21</v>
      </c>
      <c r="D86" s="19">
        <v>1</v>
      </c>
      <c r="E86" s="24">
        <f>SUM(F86:I86)</f>
        <v>45</v>
      </c>
      <c r="F86" s="20"/>
      <c r="G86" s="20"/>
      <c r="H86" s="20"/>
      <c r="I86" s="20">
        <v>45</v>
      </c>
      <c r="J86" s="20"/>
      <c r="K86" s="24">
        <f>SUM(L86:O86)</f>
        <v>0</v>
      </c>
      <c r="L86" s="19"/>
      <c r="M86" s="19"/>
      <c r="N86" s="19"/>
      <c r="O86" s="19"/>
      <c r="P86" s="16">
        <f>K86/E86*100</f>
        <v>0</v>
      </c>
    </row>
    <row r="87" spans="1:20" s="5" customFormat="1" x14ac:dyDescent="0.2">
      <c r="A87" s="38" t="s">
        <v>123</v>
      </c>
      <c r="B87" s="54" t="s">
        <v>10</v>
      </c>
      <c r="C87" s="23"/>
      <c r="D87" s="19">
        <v>16</v>
      </c>
      <c r="E87" s="24">
        <f>SUM(F87:I87)</f>
        <v>55</v>
      </c>
      <c r="F87" s="20"/>
      <c r="G87" s="20"/>
      <c r="H87" s="20"/>
      <c r="I87" s="20">
        <v>55</v>
      </c>
      <c r="J87" s="20"/>
      <c r="K87" s="24">
        <f>SUM(L87:O87)</f>
        <v>0</v>
      </c>
      <c r="L87" s="19"/>
      <c r="M87" s="19"/>
      <c r="N87" s="19"/>
      <c r="O87" s="20"/>
      <c r="P87" s="16">
        <f>K87/E87*100</f>
        <v>0</v>
      </c>
    </row>
    <row r="88" spans="1:20" s="9" customFormat="1" x14ac:dyDescent="0.2">
      <c r="A88" s="23" t="s">
        <v>22</v>
      </c>
      <c r="B88" s="53" t="s">
        <v>16</v>
      </c>
      <c r="C88" s="23"/>
      <c r="D88" s="26"/>
      <c r="E88" s="24">
        <f>SUM(F88:I88)</f>
        <v>10090</v>
      </c>
      <c r="F88" s="20">
        <f>SUM(F89:F92)</f>
        <v>0</v>
      </c>
      <c r="G88" s="20">
        <f>SUM(G89:G92)</f>
        <v>0</v>
      </c>
      <c r="H88" s="20">
        <f>SUM(H89:H92)</f>
        <v>0</v>
      </c>
      <c r="I88" s="20">
        <f>SUM(I89:I92)</f>
        <v>10090</v>
      </c>
      <c r="J88" s="25"/>
      <c r="K88" s="20">
        <f>SUM(K89:K92)</f>
        <v>0</v>
      </c>
      <c r="L88" s="20">
        <f>SUM(L89:L92)</f>
        <v>0</v>
      </c>
      <c r="M88" s="20">
        <f>SUM(M89:M92)</f>
        <v>0</v>
      </c>
      <c r="N88" s="20">
        <f>SUM(N89:N92)</f>
        <v>0</v>
      </c>
      <c r="O88" s="20">
        <f>SUM(O89:O92)</f>
        <v>0</v>
      </c>
      <c r="P88" s="16">
        <f>K88/E88*100</f>
        <v>0</v>
      </c>
      <c r="Q88" s="28"/>
      <c r="R88" s="18"/>
      <c r="S88" s="18"/>
      <c r="T88" s="18"/>
    </row>
    <row r="89" spans="1:20" s="5" customFormat="1" x14ac:dyDescent="0.2">
      <c r="A89" s="38"/>
      <c r="B89" s="54" t="s">
        <v>6</v>
      </c>
      <c r="C89" s="23"/>
      <c r="D89" s="39"/>
      <c r="E89" s="24"/>
      <c r="F89" s="20"/>
      <c r="G89" s="20"/>
      <c r="H89" s="20"/>
      <c r="I89" s="20"/>
      <c r="J89" s="19"/>
      <c r="K89" s="24"/>
      <c r="L89" s="20"/>
      <c r="M89" s="20"/>
      <c r="N89" s="20"/>
      <c r="O89" s="20"/>
      <c r="P89" s="16"/>
      <c r="T89" s="6"/>
    </row>
    <row r="90" spans="1:20" s="5" customFormat="1" x14ac:dyDescent="0.2">
      <c r="A90" s="38" t="s">
        <v>124</v>
      </c>
      <c r="B90" s="54" t="s">
        <v>72</v>
      </c>
      <c r="C90" s="23" t="s">
        <v>8</v>
      </c>
      <c r="D90" s="19"/>
      <c r="E90" s="24">
        <f>SUM(F90:I90)</f>
        <v>0</v>
      </c>
      <c r="F90" s="20"/>
      <c r="G90" s="20"/>
      <c r="H90" s="20"/>
      <c r="I90" s="20"/>
      <c r="J90" s="20"/>
      <c r="K90" s="24">
        <f t="shared" ref="K90:K111" si="12">SUM(L90:O90)</f>
        <v>0</v>
      </c>
      <c r="L90" s="20"/>
      <c r="M90" s="20"/>
      <c r="N90" s="20"/>
      <c r="O90" s="20"/>
      <c r="P90" s="16">
        <v>0</v>
      </c>
    </row>
    <row r="91" spans="1:20" s="5" customFormat="1" x14ac:dyDescent="0.2">
      <c r="A91" s="38" t="s">
        <v>125</v>
      </c>
      <c r="B91" s="54" t="s">
        <v>73</v>
      </c>
      <c r="C91" s="23" t="s">
        <v>8</v>
      </c>
      <c r="D91" s="19">
        <v>1025</v>
      </c>
      <c r="E91" s="24">
        <f>SUM(F91:I91)</f>
        <v>9690</v>
      </c>
      <c r="F91" s="20"/>
      <c r="G91" s="20"/>
      <c r="H91" s="20">
        <v>0</v>
      </c>
      <c r="I91" s="20">
        <v>9690</v>
      </c>
      <c r="J91" s="20"/>
      <c r="K91" s="24">
        <f t="shared" si="12"/>
        <v>0</v>
      </c>
      <c r="L91" s="20"/>
      <c r="M91" s="20"/>
      <c r="N91" s="20"/>
      <c r="O91" s="20"/>
      <c r="P91" s="16">
        <f>K91/E91*100</f>
        <v>0</v>
      </c>
    </row>
    <row r="92" spans="1:20" s="5" customFormat="1" x14ac:dyDescent="0.2">
      <c r="A92" s="38" t="s">
        <v>126</v>
      </c>
      <c r="B92" s="54" t="s">
        <v>10</v>
      </c>
      <c r="C92" s="23"/>
      <c r="D92" s="19"/>
      <c r="E92" s="24">
        <f>SUM(F92:I92)</f>
        <v>400</v>
      </c>
      <c r="F92" s="20"/>
      <c r="G92" s="20"/>
      <c r="H92" s="20"/>
      <c r="I92" s="20">
        <v>400</v>
      </c>
      <c r="J92" s="20"/>
      <c r="K92" s="24">
        <f t="shared" si="12"/>
        <v>0</v>
      </c>
      <c r="L92" s="20"/>
      <c r="M92" s="20"/>
      <c r="N92" s="20"/>
      <c r="O92" s="20"/>
      <c r="P92" s="16">
        <f>K92/E92*100</f>
        <v>0</v>
      </c>
      <c r="R92" s="6"/>
    </row>
    <row r="93" spans="1:20" s="9" customFormat="1" x14ac:dyDescent="0.2">
      <c r="A93" s="38" t="s">
        <v>26</v>
      </c>
      <c r="B93" s="54" t="s">
        <v>106</v>
      </c>
      <c r="C93" s="23"/>
      <c r="D93" s="19"/>
      <c r="E93" s="24">
        <f>SUM(F93:I93)</f>
        <v>0</v>
      </c>
      <c r="F93" s="20">
        <f>SUM(F95:F98)</f>
        <v>0</v>
      </c>
      <c r="G93" s="20">
        <f>SUM(G95:G98)</f>
        <v>0</v>
      </c>
      <c r="H93" s="20">
        <f>SUM(H95:H98)</f>
        <v>0</v>
      </c>
      <c r="I93" s="20">
        <f>SUM(I95:I98)</f>
        <v>0</v>
      </c>
      <c r="J93" s="25"/>
      <c r="K93" s="24">
        <f t="shared" si="12"/>
        <v>0</v>
      </c>
      <c r="L93" s="20">
        <f>SUM(L95:L98)</f>
        <v>0</v>
      </c>
      <c r="M93" s="20">
        <f>SUM(M95:M98)</f>
        <v>0</v>
      </c>
      <c r="N93" s="20">
        <f>SUM(N95:N98)</f>
        <v>0</v>
      </c>
      <c r="O93" s="20">
        <f>SUM(O95:O98)</f>
        <v>0</v>
      </c>
      <c r="P93" s="16">
        <v>0</v>
      </c>
      <c r="Q93" s="18"/>
      <c r="R93" s="18"/>
      <c r="S93" s="18"/>
      <c r="T93" s="18"/>
    </row>
    <row r="94" spans="1:20" s="5" customFormat="1" x14ac:dyDescent="0.2">
      <c r="A94" s="38"/>
      <c r="B94" s="54" t="s">
        <v>6</v>
      </c>
      <c r="C94" s="23"/>
      <c r="D94" s="39"/>
      <c r="E94" s="24"/>
      <c r="F94" s="20"/>
      <c r="G94" s="20"/>
      <c r="H94" s="20"/>
      <c r="I94" s="20"/>
      <c r="J94" s="19"/>
      <c r="K94" s="24"/>
      <c r="L94" s="20"/>
      <c r="M94" s="20"/>
      <c r="N94" s="20"/>
      <c r="O94" s="20"/>
      <c r="P94" s="16"/>
    </row>
    <row r="95" spans="1:20" s="5" customFormat="1" x14ac:dyDescent="0.2">
      <c r="A95" s="38" t="s">
        <v>127</v>
      </c>
      <c r="B95" s="54" t="s">
        <v>152</v>
      </c>
      <c r="C95" s="23" t="s">
        <v>21</v>
      </c>
      <c r="D95" s="19">
        <v>0</v>
      </c>
      <c r="E95" s="24">
        <f>SUM(F95:I95)</f>
        <v>0</v>
      </c>
      <c r="F95" s="20"/>
      <c r="G95" s="20"/>
      <c r="H95" s="20"/>
      <c r="I95" s="20"/>
      <c r="J95" s="20"/>
      <c r="K95" s="24">
        <f>SUM(L95:O95)</f>
        <v>0</v>
      </c>
      <c r="L95" s="19"/>
      <c r="M95" s="19"/>
      <c r="N95" s="19"/>
      <c r="O95" s="19"/>
      <c r="P95" s="16">
        <v>0</v>
      </c>
    </row>
    <row r="96" spans="1:20" s="5" customFormat="1" x14ac:dyDescent="0.2">
      <c r="A96" s="38" t="s">
        <v>128</v>
      </c>
      <c r="B96" s="54" t="s">
        <v>100</v>
      </c>
      <c r="C96" s="23" t="s">
        <v>21</v>
      </c>
      <c r="D96" s="19">
        <v>0</v>
      </c>
      <c r="E96" s="24">
        <f>SUM(F96:I96)</f>
        <v>0</v>
      </c>
      <c r="F96" s="20"/>
      <c r="G96" s="20"/>
      <c r="H96" s="20"/>
      <c r="I96" s="20"/>
      <c r="J96" s="20"/>
      <c r="K96" s="24">
        <f>SUM(L96:O96)</f>
        <v>0</v>
      </c>
      <c r="L96" s="19"/>
      <c r="M96" s="19"/>
      <c r="N96" s="19"/>
      <c r="O96" s="19"/>
      <c r="P96" s="16">
        <v>0</v>
      </c>
      <c r="R96" s="10"/>
    </row>
    <row r="97" spans="1:20" s="5" customFormat="1" x14ac:dyDescent="0.2">
      <c r="A97" s="41" t="s">
        <v>129</v>
      </c>
      <c r="B97" s="54" t="s">
        <v>101</v>
      </c>
      <c r="C97" s="23" t="s">
        <v>21</v>
      </c>
      <c r="D97" s="19"/>
      <c r="E97" s="24">
        <f>SUM(F97:I97)</f>
        <v>0</v>
      </c>
      <c r="F97" s="20"/>
      <c r="G97" s="20"/>
      <c r="H97" s="20"/>
      <c r="I97" s="20">
        <v>0</v>
      </c>
      <c r="J97" s="20"/>
      <c r="K97" s="24">
        <f>SUM(L97:O97)</f>
        <v>0</v>
      </c>
      <c r="L97" s="19"/>
      <c r="M97" s="19"/>
      <c r="N97" s="19"/>
      <c r="O97" s="19"/>
      <c r="P97" s="16">
        <v>0</v>
      </c>
    </row>
    <row r="98" spans="1:20" s="5" customFormat="1" x14ac:dyDescent="0.2">
      <c r="A98" s="38" t="s">
        <v>130</v>
      </c>
      <c r="B98" s="54" t="s">
        <v>10</v>
      </c>
      <c r="C98" s="23"/>
      <c r="D98" s="19">
        <v>0</v>
      </c>
      <c r="E98" s="24">
        <f>SUM(F98:I98)</f>
        <v>0</v>
      </c>
      <c r="F98" s="20"/>
      <c r="G98" s="20">
        <v>0</v>
      </c>
      <c r="H98" s="20"/>
      <c r="I98" s="20"/>
      <c r="J98" s="20"/>
      <c r="K98" s="24">
        <f>SUM(L98:O98)</f>
        <v>0</v>
      </c>
      <c r="L98" s="19"/>
      <c r="M98" s="19"/>
      <c r="N98" s="19"/>
      <c r="O98" s="19"/>
      <c r="P98" s="16">
        <v>0</v>
      </c>
    </row>
    <row r="99" spans="1:20" s="9" customFormat="1" x14ac:dyDescent="0.2">
      <c r="A99" s="38" t="s">
        <v>27</v>
      </c>
      <c r="B99" s="54" t="s">
        <v>107</v>
      </c>
      <c r="C99" s="23"/>
      <c r="D99" s="19"/>
      <c r="E99" s="24">
        <f>SUM(F99:I99)</f>
        <v>0</v>
      </c>
      <c r="F99" s="20">
        <f>SUM(F101:F104)</f>
        <v>0</v>
      </c>
      <c r="G99" s="20">
        <f>SUM(G101:G104)</f>
        <v>0</v>
      </c>
      <c r="H99" s="20">
        <f>SUM(H101:H104)</f>
        <v>0</v>
      </c>
      <c r="I99" s="20">
        <f>SUM(I101:I104)</f>
        <v>0</v>
      </c>
      <c r="J99" s="25"/>
      <c r="K99" s="24">
        <f>SUM(L99:O99)</f>
        <v>0</v>
      </c>
      <c r="L99" s="20">
        <f>SUM(L101:L104)</f>
        <v>0</v>
      </c>
      <c r="M99" s="20">
        <f>SUM(M101:M104)</f>
        <v>0</v>
      </c>
      <c r="N99" s="20">
        <f>SUM(N101:N104)</f>
        <v>0</v>
      </c>
      <c r="O99" s="20">
        <f>SUM(O101:O104)</f>
        <v>0</v>
      </c>
      <c r="P99" s="16">
        <v>0</v>
      </c>
      <c r="Q99" s="18"/>
      <c r="R99" s="18"/>
      <c r="S99" s="18"/>
      <c r="T99" s="18"/>
    </row>
    <row r="100" spans="1:20" s="5" customFormat="1" x14ac:dyDescent="0.2">
      <c r="A100" s="38"/>
      <c r="B100" s="54" t="s">
        <v>6</v>
      </c>
      <c r="C100" s="23"/>
      <c r="D100" s="39"/>
      <c r="E100" s="24"/>
      <c r="F100" s="20"/>
      <c r="G100" s="20"/>
      <c r="H100" s="20"/>
      <c r="I100" s="20"/>
      <c r="J100" s="19"/>
      <c r="K100" s="24"/>
      <c r="L100" s="20"/>
      <c r="M100" s="20"/>
      <c r="N100" s="20"/>
      <c r="O100" s="20"/>
      <c r="P100" s="16"/>
    </row>
    <row r="101" spans="1:20" s="5" customFormat="1" ht="10.5" customHeight="1" x14ac:dyDescent="0.2">
      <c r="A101" s="38" t="s">
        <v>131</v>
      </c>
      <c r="B101" s="54" t="s">
        <v>152</v>
      </c>
      <c r="C101" s="23" t="s">
        <v>21</v>
      </c>
      <c r="D101" s="19">
        <v>0</v>
      </c>
      <c r="E101" s="24">
        <f>SUM(F101:I101)</f>
        <v>0</v>
      </c>
      <c r="F101" s="20"/>
      <c r="G101" s="20"/>
      <c r="H101" s="20"/>
      <c r="I101" s="20"/>
      <c r="J101" s="20"/>
      <c r="K101" s="24">
        <f>SUM(L101:O101)</f>
        <v>0</v>
      </c>
      <c r="L101" s="19"/>
      <c r="M101" s="19"/>
      <c r="N101" s="19"/>
      <c r="O101" s="19"/>
      <c r="P101" s="16">
        <v>0</v>
      </c>
    </row>
    <row r="102" spans="1:20" s="5" customFormat="1" ht="12" customHeight="1" x14ac:dyDescent="0.2">
      <c r="A102" s="38" t="s">
        <v>132</v>
      </c>
      <c r="B102" s="54" t="s">
        <v>100</v>
      </c>
      <c r="C102" s="23" t="s">
        <v>21</v>
      </c>
      <c r="D102" s="19">
        <v>0</v>
      </c>
      <c r="E102" s="24">
        <f>SUM(F102:I102)</f>
        <v>0</v>
      </c>
      <c r="F102" s="20"/>
      <c r="G102" s="20"/>
      <c r="H102" s="20"/>
      <c r="I102" s="20"/>
      <c r="J102" s="20"/>
      <c r="K102" s="24">
        <f>SUM(L102:O102)</f>
        <v>0</v>
      </c>
      <c r="L102" s="19"/>
      <c r="M102" s="19"/>
      <c r="N102" s="19"/>
      <c r="O102" s="19"/>
      <c r="P102" s="16">
        <v>0</v>
      </c>
      <c r="R102" s="10"/>
    </row>
    <row r="103" spans="1:20" s="5" customFormat="1" ht="11.25" customHeight="1" x14ac:dyDescent="0.2">
      <c r="A103" s="38" t="s">
        <v>133</v>
      </c>
      <c r="B103" s="54" t="s">
        <v>101</v>
      </c>
      <c r="C103" s="23" t="s">
        <v>21</v>
      </c>
      <c r="D103" s="19">
        <v>1</v>
      </c>
      <c r="E103" s="24">
        <f>SUM(F103:I103)</f>
        <v>0</v>
      </c>
      <c r="F103" s="20"/>
      <c r="G103" s="20"/>
      <c r="H103" s="20"/>
      <c r="I103" s="20">
        <v>0</v>
      </c>
      <c r="J103" s="20"/>
      <c r="K103" s="24">
        <f>SUM(L103:O103)</f>
        <v>0</v>
      </c>
      <c r="L103" s="19"/>
      <c r="M103" s="19"/>
      <c r="N103" s="19"/>
      <c r="O103" s="19"/>
      <c r="P103" s="16">
        <v>0</v>
      </c>
    </row>
    <row r="104" spans="1:20" s="5" customFormat="1" ht="11.25" customHeight="1" x14ac:dyDescent="0.2">
      <c r="A104" s="38" t="s">
        <v>134</v>
      </c>
      <c r="B104" s="54" t="s">
        <v>10</v>
      </c>
      <c r="C104" s="23"/>
      <c r="D104" s="19"/>
      <c r="E104" s="24">
        <f>SUM(F104:I104)</f>
        <v>0</v>
      </c>
      <c r="F104" s="20"/>
      <c r="G104" s="20"/>
      <c r="H104" s="20"/>
      <c r="I104" s="20">
        <v>0</v>
      </c>
      <c r="J104" s="20"/>
      <c r="K104" s="24">
        <f>SUM(L104:O104)</f>
        <v>0</v>
      </c>
      <c r="L104" s="19"/>
      <c r="M104" s="19"/>
      <c r="N104" s="19"/>
      <c r="O104" s="19"/>
      <c r="P104" s="16">
        <v>0</v>
      </c>
    </row>
    <row r="105" spans="1:20" s="15" customFormat="1" ht="25.5" x14ac:dyDescent="0.2">
      <c r="A105" s="37" t="s">
        <v>29</v>
      </c>
      <c r="B105" s="50" t="s">
        <v>18</v>
      </c>
      <c r="C105" s="27" t="s">
        <v>13</v>
      </c>
      <c r="D105" s="46"/>
      <c r="E105" s="47">
        <f>SUM(F105:I105)</f>
        <v>0</v>
      </c>
      <c r="F105" s="48">
        <f>SUM(F107:F110)</f>
        <v>0</v>
      </c>
      <c r="G105" s="48">
        <f>SUM(G107:G110)</f>
        <v>0</v>
      </c>
      <c r="H105" s="48">
        <f>SUM(H107:H110)</f>
        <v>0</v>
      </c>
      <c r="I105" s="48">
        <f>SUM(I107:I110)</f>
        <v>0</v>
      </c>
      <c r="J105" s="35"/>
      <c r="K105" s="47">
        <f t="shared" si="12"/>
        <v>0</v>
      </c>
      <c r="L105" s="48">
        <f>SUM(L107:L110)</f>
        <v>0</v>
      </c>
      <c r="M105" s="48">
        <f>SUM(M107:M110)</f>
        <v>0</v>
      </c>
      <c r="N105" s="48">
        <f>SUM(N107:N110)</f>
        <v>0</v>
      </c>
      <c r="O105" s="48">
        <f>SUM(O107:O110)</f>
        <v>0</v>
      </c>
      <c r="P105" s="33">
        <v>0</v>
      </c>
      <c r="Q105" s="5"/>
      <c r="R105" s="5"/>
      <c r="S105" s="5"/>
      <c r="T105" s="5"/>
    </row>
    <row r="106" spans="1:20" s="5" customFormat="1" x14ac:dyDescent="0.2">
      <c r="A106" s="38"/>
      <c r="B106" s="54" t="s">
        <v>6</v>
      </c>
      <c r="C106" s="23"/>
      <c r="D106" s="39"/>
      <c r="E106" s="24"/>
      <c r="F106" s="20"/>
      <c r="G106" s="20"/>
      <c r="H106" s="20"/>
      <c r="I106" s="20"/>
      <c r="J106" s="19"/>
      <c r="K106" s="24">
        <f t="shared" si="12"/>
        <v>0</v>
      </c>
      <c r="L106" s="20"/>
      <c r="M106" s="20"/>
      <c r="N106" s="20"/>
      <c r="O106" s="20"/>
      <c r="P106" s="16"/>
    </row>
    <row r="107" spans="1:20" s="5" customFormat="1" ht="11.25" customHeight="1" x14ac:dyDescent="0.2">
      <c r="A107" s="41" t="s">
        <v>135</v>
      </c>
      <c r="B107" s="54" t="s">
        <v>72</v>
      </c>
      <c r="C107" s="23" t="s">
        <v>13</v>
      </c>
      <c r="D107" s="19">
        <v>0</v>
      </c>
      <c r="E107" s="24">
        <f>SUM(F107:I107)</f>
        <v>0</v>
      </c>
      <c r="F107" s="20"/>
      <c r="G107" s="20"/>
      <c r="H107" s="20"/>
      <c r="I107" s="20"/>
      <c r="J107" s="20"/>
      <c r="K107" s="24">
        <f t="shared" si="12"/>
        <v>0</v>
      </c>
      <c r="L107" s="20"/>
      <c r="M107" s="20"/>
      <c r="N107" s="20"/>
      <c r="O107" s="20"/>
      <c r="P107" s="16">
        <v>0</v>
      </c>
    </row>
    <row r="108" spans="1:20" s="5" customFormat="1" ht="12" customHeight="1" x14ac:dyDescent="0.2">
      <c r="A108" s="38" t="s">
        <v>136</v>
      </c>
      <c r="B108" s="54" t="s">
        <v>73</v>
      </c>
      <c r="C108" s="23" t="s">
        <v>13</v>
      </c>
      <c r="D108" s="19"/>
      <c r="E108" s="24">
        <f>SUM(F108:I108)</f>
        <v>0</v>
      </c>
      <c r="F108" s="20"/>
      <c r="G108" s="20"/>
      <c r="H108" s="20"/>
      <c r="I108" s="20">
        <v>0</v>
      </c>
      <c r="J108" s="20"/>
      <c r="K108" s="24">
        <f t="shared" si="12"/>
        <v>0</v>
      </c>
      <c r="L108" s="20"/>
      <c r="M108" s="20"/>
      <c r="N108" s="20"/>
      <c r="O108" s="20"/>
      <c r="P108" s="16">
        <v>0</v>
      </c>
      <c r="Q108" s="8"/>
      <c r="R108" s="6"/>
    </row>
    <row r="109" spans="1:20" s="5" customFormat="1" ht="12.75" customHeight="1" x14ac:dyDescent="0.2">
      <c r="A109" s="38" t="s">
        <v>137</v>
      </c>
      <c r="B109" s="54" t="s">
        <v>74</v>
      </c>
      <c r="C109" s="23" t="s">
        <v>13</v>
      </c>
      <c r="D109" s="19">
        <v>0</v>
      </c>
      <c r="E109" s="24">
        <f>SUM(F109:I109)</f>
        <v>0</v>
      </c>
      <c r="F109" s="20"/>
      <c r="G109" s="20"/>
      <c r="H109" s="20"/>
      <c r="I109" s="20"/>
      <c r="J109" s="20"/>
      <c r="K109" s="24">
        <f t="shared" si="12"/>
        <v>0</v>
      </c>
      <c r="L109" s="20"/>
      <c r="M109" s="20"/>
      <c r="N109" s="20"/>
      <c r="O109" s="20"/>
      <c r="P109" s="16">
        <v>0</v>
      </c>
      <c r="Q109" s="8"/>
    </row>
    <row r="110" spans="1:20" s="5" customFormat="1" ht="11.25" customHeight="1" x14ac:dyDescent="0.2">
      <c r="A110" s="38" t="s">
        <v>138</v>
      </c>
      <c r="B110" s="54" t="s">
        <v>10</v>
      </c>
      <c r="C110" s="23"/>
      <c r="D110" s="19"/>
      <c r="E110" s="24">
        <f>SUM(F110:I110)</f>
        <v>0</v>
      </c>
      <c r="F110" s="20"/>
      <c r="G110" s="20"/>
      <c r="H110" s="20"/>
      <c r="I110" s="20">
        <v>0</v>
      </c>
      <c r="J110" s="20"/>
      <c r="K110" s="24">
        <f t="shared" si="12"/>
        <v>0</v>
      </c>
      <c r="L110" s="20"/>
      <c r="M110" s="20"/>
      <c r="N110" s="20"/>
      <c r="O110" s="20"/>
      <c r="P110" s="16">
        <v>0</v>
      </c>
    </row>
    <row r="111" spans="1:20" s="9" customFormat="1" x14ac:dyDescent="0.2">
      <c r="A111" s="38" t="s">
        <v>97</v>
      </c>
      <c r="B111" s="54" t="s">
        <v>86</v>
      </c>
      <c r="C111" s="23"/>
      <c r="D111" s="26"/>
      <c r="E111" s="24">
        <f>SUM(F111:I111)</f>
        <v>0</v>
      </c>
      <c r="F111" s="20">
        <f>SUM(F113:F116)</f>
        <v>0</v>
      </c>
      <c r="G111" s="20">
        <f>SUM(G113:G116)</f>
        <v>0</v>
      </c>
      <c r="H111" s="20">
        <f>SUM(H113:H116)</f>
        <v>0</v>
      </c>
      <c r="I111" s="20">
        <f>SUM(I113:I116)</f>
        <v>0</v>
      </c>
      <c r="J111" s="25"/>
      <c r="K111" s="24">
        <f t="shared" si="12"/>
        <v>0</v>
      </c>
      <c r="L111" s="20">
        <f>SUM(L113:L116)</f>
        <v>0</v>
      </c>
      <c r="M111" s="20">
        <f>SUM(M113:M116)</f>
        <v>0</v>
      </c>
      <c r="N111" s="20">
        <f>SUM(N113:N116)</f>
        <v>0</v>
      </c>
      <c r="O111" s="20">
        <f>SUM(O113:O116)</f>
        <v>0</v>
      </c>
      <c r="P111" s="16">
        <v>0</v>
      </c>
      <c r="Q111" s="18"/>
      <c r="R111" s="18"/>
      <c r="S111" s="18"/>
      <c r="T111" s="18"/>
    </row>
    <row r="112" spans="1:20" s="5" customFormat="1" x14ac:dyDescent="0.2">
      <c r="A112" s="38"/>
      <c r="B112" s="54" t="s">
        <v>6</v>
      </c>
      <c r="C112" s="23"/>
      <c r="D112" s="39"/>
      <c r="E112" s="24"/>
      <c r="F112" s="20"/>
      <c r="G112" s="20"/>
      <c r="H112" s="20"/>
      <c r="I112" s="20"/>
      <c r="J112" s="19"/>
      <c r="K112" s="24"/>
      <c r="L112" s="20"/>
      <c r="M112" s="20"/>
      <c r="N112" s="20"/>
      <c r="O112" s="20"/>
      <c r="P112" s="16"/>
    </row>
    <row r="113" spans="1:20" s="5" customFormat="1" ht="11.25" customHeight="1" x14ac:dyDescent="0.2">
      <c r="A113" s="38" t="s">
        <v>139</v>
      </c>
      <c r="B113" s="54" t="s">
        <v>72</v>
      </c>
      <c r="C113" s="23" t="s">
        <v>13</v>
      </c>
      <c r="D113" s="19"/>
      <c r="E113" s="24">
        <f t="shared" ref="E113:E127" si="13">SUM(F113:I113)</f>
        <v>0</v>
      </c>
      <c r="F113" s="20"/>
      <c r="G113" s="20"/>
      <c r="H113" s="20"/>
      <c r="I113" s="20">
        <v>0</v>
      </c>
      <c r="J113" s="20"/>
      <c r="K113" s="24">
        <f t="shared" ref="K113:K127" si="14">SUM(L113:O113)</f>
        <v>0</v>
      </c>
      <c r="L113" s="20"/>
      <c r="M113" s="20"/>
      <c r="N113" s="20"/>
      <c r="O113" s="20"/>
      <c r="P113" s="16">
        <v>0</v>
      </c>
    </row>
    <row r="114" spans="1:20" s="5" customFormat="1" ht="11.25" customHeight="1" x14ac:dyDescent="0.2">
      <c r="A114" s="38" t="s">
        <v>140</v>
      </c>
      <c r="B114" s="54" t="s">
        <v>73</v>
      </c>
      <c r="C114" s="23" t="s">
        <v>13</v>
      </c>
      <c r="D114" s="19">
        <v>0</v>
      </c>
      <c r="E114" s="24">
        <f t="shared" si="13"/>
        <v>0</v>
      </c>
      <c r="F114" s="20"/>
      <c r="G114" s="20"/>
      <c r="H114" s="20"/>
      <c r="I114" s="20">
        <v>0</v>
      </c>
      <c r="J114" s="20"/>
      <c r="K114" s="24">
        <f t="shared" si="14"/>
        <v>0</v>
      </c>
      <c r="L114" s="20"/>
      <c r="M114" s="20"/>
      <c r="N114" s="20"/>
      <c r="O114" s="20"/>
      <c r="P114" s="16">
        <v>0</v>
      </c>
    </row>
    <row r="115" spans="1:20" s="5" customFormat="1" ht="12" customHeight="1" x14ac:dyDescent="0.2">
      <c r="A115" s="38" t="s">
        <v>141</v>
      </c>
      <c r="B115" s="54" t="s">
        <v>74</v>
      </c>
      <c r="C115" s="23" t="s">
        <v>13</v>
      </c>
      <c r="D115" s="19">
        <v>0</v>
      </c>
      <c r="E115" s="24">
        <f>I115</f>
        <v>0</v>
      </c>
      <c r="F115" s="20"/>
      <c r="G115" s="20"/>
      <c r="H115" s="20"/>
      <c r="I115" s="20">
        <v>0</v>
      </c>
      <c r="J115" s="20"/>
      <c r="K115" s="24">
        <f t="shared" si="14"/>
        <v>0</v>
      </c>
      <c r="L115" s="20"/>
      <c r="M115" s="20"/>
      <c r="N115" s="20"/>
      <c r="O115" s="20"/>
      <c r="P115" s="16">
        <v>0</v>
      </c>
    </row>
    <row r="116" spans="1:20" s="5" customFormat="1" ht="12" customHeight="1" x14ac:dyDescent="0.2">
      <c r="A116" s="38" t="s">
        <v>142</v>
      </c>
      <c r="B116" s="54" t="s">
        <v>10</v>
      </c>
      <c r="C116" s="23" t="s">
        <v>13</v>
      </c>
      <c r="D116" s="19"/>
      <c r="E116" s="24">
        <f t="shared" si="13"/>
        <v>0</v>
      </c>
      <c r="F116" s="20"/>
      <c r="G116" s="20"/>
      <c r="H116" s="20"/>
      <c r="I116" s="20">
        <v>0</v>
      </c>
      <c r="J116" s="20"/>
      <c r="K116" s="24">
        <f t="shared" si="14"/>
        <v>0</v>
      </c>
      <c r="L116" s="20"/>
      <c r="M116" s="20"/>
      <c r="N116" s="20"/>
      <c r="O116" s="20"/>
      <c r="P116" s="16">
        <v>0</v>
      </c>
      <c r="R116" s="6"/>
    </row>
    <row r="117" spans="1:20" s="9" customFormat="1" x14ac:dyDescent="0.2">
      <c r="A117" s="38" t="s">
        <v>109</v>
      </c>
      <c r="B117" s="54" t="s">
        <v>28</v>
      </c>
      <c r="C117" s="23" t="s">
        <v>21</v>
      </c>
      <c r="D117" s="19">
        <v>0</v>
      </c>
      <c r="E117" s="19">
        <f t="shared" si="13"/>
        <v>0</v>
      </c>
      <c r="F117" s="19"/>
      <c r="G117" s="19"/>
      <c r="H117" s="19"/>
      <c r="I117" s="19">
        <v>0</v>
      </c>
      <c r="J117" s="19"/>
      <c r="K117" s="24">
        <f t="shared" si="14"/>
        <v>0</v>
      </c>
      <c r="L117" s="19"/>
      <c r="M117" s="19"/>
      <c r="N117" s="19"/>
      <c r="O117" s="19"/>
      <c r="P117" s="16">
        <v>0</v>
      </c>
      <c r="Q117" s="18"/>
      <c r="R117" s="18"/>
      <c r="S117" s="18"/>
      <c r="T117" s="18"/>
    </row>
    <row r="118" spans="1:20" s="9" customFormat="1" ht="25.5" x14ac:dyDescent="0.2">
      <c r="A118" s="38" t="s">
        <v>110</v>
      </c>
      <c r="B118" s="54" t="s">
        <v>108</v>
      </c>
      <c r="C118" s="23"/>
      <c r="D118" s="19"/>
      <c r="E118" s="24">
        <f t="shared" si="13"/>
        <v>0</v>
      </c>
      <c r="F118" s="20">
        <f>SUM(F120:F123)</f>
        <v>0</v>
      </c>
      <c r="G118" s="20">
        <f>SUM(G120:G123)</f>
        <v>0</v>
      </c>
      <c r="H118" s="20">
        <f>SUM(H120:H123)</f>
        <v>0</v>
      </c>
      <c r="I118" s="20">
        <f>SUM(I120:I123)</f>
        <v>0</v>
      </c>
      <c r="J118" s="25"/>
      <c r="K118" s="24">
        <f t="shared" si="14"/>
        <v>0</v>
      </c>
      <c r="L118" s="20">
        <f>SUM(L120:L123)</f>
        <v>0</v>
      </c>
      <c r="M118" s="20">
        <f>SUM(M120:M123)</f>
        <v>0</v>
      </c>
      <c r="N118" s="20">
        <f>SUM(N120:N123)</f>
        <v>0</v>
      </c>
      <c r="O118" s="20">
        <f>SUM(O120:O123)</f>
        <v>0</v>
      </c>
      <c r="P118" s="16">
        <v>0</v>
      </c>
      <c r="Q118" s="18"/>
      <c r="R118" s="18"/>
      <c r="S118" s="18"/>
      <c r="T118" s="18"/>
    </row>
    <row r="119" spans="1:20" s="5" customFormat="1" x14ac:dyDescent="0.2">
      <c r="A119" s="38"/>
      <c r="B119" s="54" t="s">
        <v>6</v>
      </c>
      <c r="C119" s="23"/>
      <c r="D119" s="39"/>
      <c r="E119" s="24"/>
      <c r="F119" s="20"/>
      <c r="G119" s="20"/>
      <c r="H119" s="20"/>
      <c r="I119" s="20"/>
      <c r="J119" s="19"/>
      <c r="K119" s="24"/>
      <c r="L119" s="20"/>
      <c r="M119" s="20"/>
      <c r="N119" s="20"/>
      <c r="O119" s="20"/>
      <c r="P119" s="16"/>
    </row>
    <row r="120" spans="1:20" s="5" customFormat="1" ht="12" customHeight="1" x14ac:dyDescent="0.2">
      <c r="A120" s="38" t="s">
        <v>143</v>
      </c>
      <c r="B120" s="54" t="s">
        <v>151</v>
      </c>
      <c r="C120" s="23" t="s">
        <v>21</v>
      </c>
      <c r="D120" s="19">
        <v>0</v>
      </c>
      <c r="E120" s="24">
        <f t="shared" ref="E120:E125" si="15">SUM(F120:I120)</f>
        <v>0</v>
      </c>
      <c r="F120" s="20"/>
      <c r="G120" s="20"/>
      <c r="H120" s="20"/>
      <c r="I120" s="20"/>
      <c r="J120" s="20"/>
      <c r="K120" s="24">
        <f>SUM(L120:O120)</f>
        <v>0</v>
      </c>
      <c r="L120" s="19"/>
      <c r="M120" s="19"/>
      <c r="N120" s="19"/>
      <c r="O120" s="19"/>
      <c r="P120" s="16">
        <v>0</v>
      </c>
    </row>
    <row r="121" spans="1:20" s="5" customFormat="1" ht="11.25" customHeight="1" x14ac:dyDescent="0.2">
      <c r="A121" s="38" t="s">
        <v>144</v>
      </c>
      <c r="B121" s="54" t="s">
        <v>100</v>
      </c>
      <c r="C121" s="23" t="s">
        <v>21</v>
      </c>
      <c r="D121" s="19">
        <v>0</v>
      </c>
      <c r="E121" s="24">
        <f t="shared" si="15"/>
        <v>0</v>
      </c>
      <c r="F121" s="20"/>
      <c r="G121" s="20"/>
      <c r="H121" s="20"/>
      <c r="I121" s="20"/>
      <c r="J121" s="20"/>
      <c r="K121" s="24">
        <f>SUM(L121:O121)</f>
        <v>0</v>
      </c>
      <c r="L121" s="19"/>
      <c r="M121" s="19"/>
      <c r="N121" s="19"/>
      <c r="O121" s="19"/>
      <c r="P121" s="16">
        <v>0</v>
      </c>
      <c r="R121" s="10"/>
    </row>
    <row r="122" spans="1:20" s="5" customFormat="1" ht="11.25" customHeight="1" x14ac:dyDescent="0.2">
      <c r="A122" s="38" t="s">
        <v>145</v>
      </c>
      <c r="B122" s="54" t="s">
        <v>101</v>
      </c>
      <c r="C122" s="23" t="s">
        <v>21</v>
      </c>
      <c r="D122" s="19">
        <v>0</v>
      </c>
      <c r="E122" s="24">
        <f t="shared" si="15"/>
        <v>0</v>
      </c>
      <c r="F122" s="20"/>
      <c r="G122" s="20"/>
      <c r="H122" s="20"/>
      <c r="I122" s="20"/>
      <c r="J122" s="20"/>
      <c r="K122" s="24">
        <f>SUM(L122:O122)</f>
        <v>0</v>
      </c>
      <c r="L122" s="19"/>
      <c r="M122" s="19"/>
      <c r="N122" s="19"/>
      <c r="O122" s="19"/>
      <c r="P122" s="16">
        <v>0</v>
      </c>
    </row>
    <row r="123" spans="1:20" s="5" customFormat="1" ht="12" customHeight="1" x14ac:dyDescent="0.2">
      <c r="A123" s="38" t="s">
        <v>146</v>
      </c>
      <c r="B123" s="54" t="s">
        <v>10</v>
      </c>
      <c r="C123" s="23"/>
      <c r="D123" s="19">
        <v>0</v>
      </c>
      <c r="E123" s="24">
        <f t="shared" si="15"/>
        <v>0</v>
      </c>
      <c r="F123" s="20"/>
      <c r="G123" s="20"/>
      <c r="H123" s="20"/>
      <c r="I123" s="20"/>
      <c r="J123" s="20"/>
      <c r="K123" s="24">
        <f>SUM(L123:O123)</f>
        <v>0</v>
      </c>
      <c r="L123" s="19"/>
      <c r="M123" s="19"/>
      <c r="N123" s="19"/>
      <c r="O123" s="19"/>
      <c r="P123" s="16">
        <v>0</v>
      </c>
    </row>
    <row r="124" spans="1:20" s="9" customFormat="1" x14ac:dyDescent="0.2">
      <c r="A124" s="23" t="s">
        <v>111</v>
      </c>
      <c r="B124" s="53" t="s">
        <v>23</v>
      </c>
      <c r="C124" s="23" t="s">
        <v>24</v>
      </c>
      <c r="D124" s="19">
        <v>0</v>
      </c>
      <c r="E124" s="19">
        <f t="shared" si="15"/>
        <v>0</v>
      </c>
      <c r="F124" s="19"/>
      <c r="G124" s="19"/>
      <c r="H124" s="19"/>
      <c r="I124" s="19"/>
      <c r="J124" s="19"/>
      <c r="K124" s="24">
        <f t="shared" si="14"/>
        <v>0</v>
      </c>
      <c r="L124" s="19"/>
      <c r="M124" s="19"/>
      <c r="N124" s="19"/>
      <c r="O124" s="19"/>
      <c r="P124" s="16">
        <v>0</v>
      </c>
      <c r="Q124" s="18"/>
      <c r="R124" s="18"/>
      <c r="S124" s="18"/>
      <c r="T124" s="18"/>
    </row>
    <row r="125" spans="1:20" s="18" customFormat="1" x14ac:dyDescent="0.2">
      <c r="A125" s="23"/>
      <c r="B125" s="49" t="s">
        <v>25</v>
      </c>
      <c r="C125" s="23" t="s">
        <v>95</v>
      </c>
      <c r="D125" s="19">
        <v>0</v>
      </c>
      <c r="E125" s="19">
        <f t="shared" si="15"/>
        <v>0</v>
      </c>
      <c r="F125" s="20"/>
      <c r="G125" s="20"/>
      <c r="H125" s="20"/>
      <c r="I125" s="20"/>
      <c r="J125" s="20"/>
      <c r="K125" s="24">
        <f t="shared" si="14"/>
        <v>0</v>
      </c>
      <c r="L125" s="19"/>
      <c r="M125" s="19"/>
      <c r="N125" s="19"/>
      <c r="O125" s="19"/>
      <c r="P125" s="16">
        <v>0</v>
      </c>
    </row>
    <row r="126" spans="1:20" s="9" customFormat="1" x14ac:dyDescent="0.2">
      <c r="A126" s="23" t="s">
        <v>112</v>
      </c>
      <c r="B126" s="53" t="s">
        <v>20</v>
      </c>
      <c r="C126" s="23" t="s">
        <v>21</v>
      </c>
      <c r="D126" s="19">
        <v>7</v>
      </c>
      <c r="E126" s="24">
        <f t="shared" si="13"/>
        <v>917.36</v>
      </c>
      <c r="F126" s="20"/>
      <c r="G126" s="19"/>
      <c r="H126" s="20"/>
      <c r="I126" s="20">
        <v>917.36</v>
      </c>
      <c r="J126" s="19"/>
      <c r="K126" s="24">
        <f t="shared" si="14"/>
        <v>0</v>
      </c>
      <c r="L126" s="19"/>
      <c r="M126" s="19"/>
      <c r="N126" s="19"/>
      <c r="O126" s="19"/>
      <c r="P126" s="16">
        <f t="shared" ref="P126:P127" si="16">K126/E126*100</f>
        <v>0</v>
      </c>
      <c r="Q126" s="18"/>
      <c r="R126" s="18"/>
      <c r="S126" s="18"/>
      <c r="T126" s="18"/>
    </row>
    <row r="127" spans="1:20" s="9" customFormat="1" x14ac:dyDescent="0.2">
      <c r="A127" s="38" t="s">
        <v>113</v>
      </c>
      <c r="B127" s="54" t="s">
        <v>30</v>
      </c>
      <c r="C127" s="23"/>
      <c r="D127" s="19"/>
      <c r="E127" s="24">
        <f t="shared" si="13"/>
        <v>87290.5</v>
      </c>
      <c r="F127" s="20"/>
      <c r="G127" s="20">
        <f>G129</f>
        <v>0</v>
      </c>
      <c r="H127" s="20">
        <f>SUM(H129:H132)</f>
        <v>0</v>
      </c>
      <c r="I127" s="20">
        <f>I129+I130+I131+I132</f>
        <v>87290.5</v>
      </c>
      <c r="J127" s="25"/>
      <c r="K127" s="24">
        <f t="shared" si="14"/>
        <v>0</v>
      </c>
      <c r="L127" s="20">
        <f>SUM(L129:L132)</f>
        <v>0</v>
      </c>
      <c r="M127" s="20">
        <f>SUM(M129:M132)</f>
        <v>0</v>
      </c>
      <c r="N127" s="20">
        <f>SUM(N129:N132)</f>
        <v>0</v>
      </c>
      <c r="O127" s="20">
        <f>SUM(O129:O132)</f>
        <v>0</v>
      </c>
      <c r="P127" s="16">
        <f t="shared" si="16"/>
        <v>0</v>
      </c>
      <c r="Q127" s="18"/>
      <c r="R127" s="18"/>
      <c r="S127" s="18"/>
      <c r="T127" s="18"/>
    </row>
    <row r="128" spans="1:20" s="5" customFormat="1" x14ac:dyDescent="0.2">
      <c r="A128" s="38"/>
      <c r="B128" s="54" t="s">
        <v>6</v>
      </c>
      <c r="C128" s="23"/>
      <c r="D128" s="39"/>
      <c r="E128" s="24"/>
      <c r="F128" s="20"/>
      <c r="G128" s="20"/>
      <c r="H128" s="20"/>
      <c r="I128" s="20"/>
      <c r="J128" s="19"/>
      <c r="K128" s="24"/>
      <c r="L128" s="20"/>
      <c r="M128" s="20"/>
      <c r="N128" s="20"/>
      <c r="O128" s="20"/>
      <c r="P128" s="16"/>
    </row>
    <row r="129" spans="1:20" s="5" customFormat="1" ht="11.25" customHeight="1" x14ac:dyDescent="0.2">
      <c r="A129" s="38" t="s">
        <v>147</v>
      </c>
      <c r="B129" s="54" t="s">
        <v>153</v>
      </c>
      <c r="C129" s="23" t="s">
        <v>21</v>
      </c>
      <c r="D129" s="19"/>
      <c r="E129" s="24">
        <f t="shared" ref="E129:E135" si="17">SUM(F129:I129)</f>
        <v>0</v>
      </c>
      <c r="F129" s="20"/>
      <c r="G129" s="20">
        <v>0</v>
      </c>
      <c r="H129" s="20">
        <v>0</v>
      </c>
      <c r="I129" s="20">
        <v>0</v>
      </c>
      <c r="J129" s="20"/>
      <c r="K129" s="24">
        <f t="shared" ref="K129:K135" si="18">SUM(L129:O129)</f>
        <v>0</v>
      </c>
      <c r="L129" s="19"/>
      <c r="M129" s="19"/>
      <c r="N129" s="19"/>
      <c r="O129" s="19"/>
      <c r="P129" s="16">
        <v>0</v>
      </c>
    </row>
    <row r="130" spans="1:20" s="5" customFormat="1" ht="12" customHeight="1" x14ac:dyDescent="0.2">
      <c r="A130" s="38" t="s">
        <v>148</v>
      </c>
      <c r="B130" s="54" t="s">
        <v>42</v>
      </c>
      <c r="C130" s="23" t="s">
        <v>21</v>
      </c>
      <c r="D130" s="19"/>
      <c r="E130" s="24">
        <f t="shared" si="17"/>
        <v>0</v>
      </c>
      <c r="F130" s="20"/>
      <c r="G130" s="20">
        <v>0</v>
      </c>
      <c r="H130" s="20"/>
      <c r="I130" s="20">
        <v>0</v>
      </c>
      <c r="J130" s="20"/>
      <c r="K130" s="24">
        <f t="shared" si="18"/>
        <v>0</v>
      </c>
      <c r="L130" s="19"/>
      <c r="M130" s="19"/>
      <c r="N130" s="19"/>
      <c r="O130" s="19"/>
      <c r="P130" s="16">
        <v>0</v>
      </c>
      <c r="R130" s="10"/>
    </row>
    <row r="131" spans="1:20" s="5" customFormat="1" ht="11.25" customHeight="1" x14ac:dyDescent="0.2">
      <c r="A131" s="38" t="s">
        <v>149</v>
      </c>
      <c r="B131" s="54" t="s">
        <v>43</v>
      </c>
      <c r="C131" s="23" t="s">
        <v>21</v>
      </c>
      <c r="D131" s="19">
        <v>9</v>
      </c>
      <c r="E131" s="24">
        <f t="shared" si="17"/>
        <v>52736.54</v>
      </c>
      <c r="F131" s="20"/>
      <c r="G131" s="20"/>
      <c r="H131" s="20"/>
      <c r="I131" s="20">
        <v>52736.54</v>
      </c>
      <c r="J131" s="20"/>
      <c r="K131" s="24">
        <f t="shared" si="18"/>
        <v>0</v>
      </c>
      <c r="L131" s="19"/>
      <c r="M131" s="19"/>
      <c r="N131" s="19"/>
      <c r="O131" s="19"/>
      <c r="P131" s="16">
        <f t="shared" ref="P131:P136" si="19">K131/E131*100</f>
        <v>0</v>
      </c>
    </row>
    <row r="132" spans="1:20" s="5" customFormat="1" ht="12.75" customHeight="1" x14ac:dyDescent="0.2">
      <c r="A132" s="38" t="s">
        <v>150</v>
      </c>
      <c r="B132" s="54" t="s">
        <v>10</v>
      </c>
      <c r="C132" s="23"/>
      <c r="D132" s="19">
        <v>3</v>
      </c>
      <c r="E132" s="24">
        <f t="shared" si="17"/>
        <v>34553.96</v>
      </c>
      <c r="F132" s="20"/>
      <c r="G132" s="20">
        <v>0</v>
      </c>
      <c r="H132" s="20"/>
      <c r="I132" s="20">
        <v>34553.96</v>
      </c>
      <c r="J132" s="20"/>
      <c r="K132" s="24">
        <f t="shared" si="18"/>
        <v>0</v>
      </c>
      <c r="L132" s="19"/>
      <c r="M132" s="19"/>
      <c r="N132" s="19"/>
      <c r="O132" s="19"/>
      <c r="P132" s="16">
        <f t="shared" si="19"/>
        <v>0</v>
      </c>
    </row>
    <row r="133" spans="1:20" s="9" customFormat="1" ht="17.25" customHeight="1" x14ac:dyDescent="0.2">
      <c r="A133" s="37" t="s">
        <v>114</v>
      </c>
      <c r="B133" s="50" t="s">
        <v>31</v>
      </c>
      <c r="C133" s="27" t="s">
        <v>21</v>
      </c>
      <c r="D133" s="35"/>
      <c r="E133" s="51">
        <f t="shared" si="17"/>
        <v>0</v>
      </c>
      <c r="F133" s="35"/>
      <c r="G133" s="35"/>
      <c r="H133" s="35"/>
      <c r="I133" s="35"/>
      <c r="J133" s="35"/>
      <c r="K133" s="47">
        <f t="shared" si="18"/>
        <v>0</v>
      </c>
      <c r="L133" s="35"/>
      <c r="M133" s="35"/>
      <c r="N133" s="35"/>
      <c r="O133" s="35"/>
      <c r="P133" s="33">
        <v>0</v>
      </c>
      <c r="Q133" s="18"/>
      <c r="R133" s="18"/>
      <c r="S133" s="18"/>
      <c r="T133" s="18"/>
    </row>
    <row r="134" spans="1:20" s="9" customFormat="1" ht="40.5" customHeight="1" x14ac:dyDescent="0.2">
      <c r="A134" s="37" t="s">
        <v>115</v>
      </c>
      <c r="B134" s="50" t="s">
        <v>92</v>
      </c>
      <c r="C134" s="37" t="s">
        <v>11</v>
      </c>
      <c r="D134" s="35"/>
      <c r="E134" s="51">
        <f t="shared" si="17"/>
        <v>0</v>
      </c>
      <c r="F134" s="35"/>
      <c r="G134" s="35"/>
      <c r="H134" s="35"/>
      <c r="I134" s="35"/>
      <c r="J134" s="35"/>
      <c r="K134" s="47">
        <f t="shared" si="18"/>
        <v>0</v>
      </c>
      <c r="L134" s="35"/>
      <c r="M134" s="35"/>
      <c r="N134" s="35"/>
      <c r="O134" s="35"/>
      <c r="P134" s="33">
        <v>0</v>
      </c>
      <c r="Q134" s="18"/>
      <c r="R134" s="18"/>
      <c r="S134" s="18"/>
      <c r="T134" s="18"/>
    </row>
    <row r="135" spans="1:20" s="9" customFormat="1" ht="19.5" customHeight="1" x14ac:dyDescent="0.2">
      <c r="A135" s="37" t="s">
        <v>116</v>
      </c>
      <c r="B135" s="50" t="s">
        <v>93</v>
      </c>
      <c r="C135" s="27" t="s">
        <v>21</v>
      </c>
      <c r="D135" s="35">
        <v>1</v>
      </c>
      <c r="E135" s="51">
        <f t="shared" si="17"/>
        <v>9311.5999999999985</v>
      </c>
      <c r="F135" s="35"/>
      <c r="G135" s="35">
        <v>4482.3999999999996</v>
      </c>
      <c r="H135" s="35">
        <v>245.9</v>
      </c>
      <c r="I135" s="35">
        <v>4583.3</v>
      </c>
      <c r="J135" s="35"/>
      <c r="K135" s="47">
        <f t="shared" si="18"/>
        <v>0</v>
      </c>
      <c r="L135" s="35"/>
      <c r="M135" s="35"/>
      <c r="N135" s="35"/>
      <c r="O135" s="35"/>
      <c r="P135" s="33">
        <f t="shared" si="19"/>
        <v>0</v>
      </c>
      <c r="Q135" s="18"/>
      <c r="R135" s="18"/>
      <c r="S135" s="18"/>
      <c r="T135" s="18"/>
    </row>
    <row r="136" spans="1:20" s="9" customFormat="1" ht="23.25" customHeight="1" x14ac:dyDescent="0.2">
      <c r="A136" s="37"/>
      <c r="B136" s="34" t="s">
        <v>91</v>
      </c>
      <c r="C136" s="30"/>
      <c r="D136" s="31"/>
      <c r="E136" s="32">
        <f>E12+E49+E57+E63+E70+E76+E82+E88+E93+E99+E105+E111+E117+E118+E124+E125+E126+E127+E133+E134+E135</f>
        <v>242485.99</v>
      </c>
      <c r="F136" s="32">
        <f>F12+F49+F57+F63+F70+F76+F82+F88+F93+F99+F105+F111+F117+F118+F124+F125+F126+F127+F133+F134+F135</f>
        <v>0</v>
      </c>
      <c r="G136" s="32">
        <f>G12+G49+G57+G63+G70+G76+G82+G88+G93+G99+G105+G111+G117+G118+G124+G125+G126+G127+G133+G134+G135</f>
        <v>27201.480000000003</v>
      </c>
      <c r="H136" s="32">
        <f>H12+H49+H57+H63+H70+H76+H82+H88+H93+H99+H105+H111+H117+H118+H124+H126+H127+H133+H134+H135</f>
        <v>1492.1100000000001</v>
      </c>
      <c r="I136" s="32">
        <f>I12+I49+I57+I63+I70+I76+I82+I88+I93+I99+I105+I111+I117+I118+I124+I125+I126+I127+I133+I134+I135</f>
        <v>213792.39999999997</v>
      </c>
      <c r="J136" s="36"/>
      <c r="K136" s="32">
        <f>K12+K49+K57+K63+K70+K76+K82+K88+K93+K99+K105+K111+K117+K118+K124+K125+K126+K127+K133+K134+K135</f>
        <v>0</v>
      </c>
      <c r="L136" s="32">
        <f>L12+L49+L57+L63+L70+L76+L82+L88+L93+L99+L105+L111+L117+L118+L124+L125+L126+L127+L133+L134+L135</f>
        <v>0</v>
      </c>
      <c r="M136" s="32">
        <f>M12+M49+M57+M63+M70+M76+M82+M88+M93+M99+M105+M111+M117+M118+M124+M125+M126+M127+M133+M134+M135</f>
        <v>0</v>
      </c>
      <c r="N136" s="32">
        <f>N12+N49+N57+N63+N70+N76+N82+N88+N93+N99+N105+N111+N117+N118+N124+N125+N126+N127+N133+N134+N135</f>
        <v>0</v>
      </c>
      <c r="O136" s="32">
        <f>O12+O49+O57+O63+O70+O76+O82+O88+O93+O99+O105+O111+O117+O118+O124+O125+O126+O127+O133+O134+O135</f>
        <v>0</v>
      </c>
      <c r="P136" s="52">
        <f t="shared" si="19"/>
        <v>0</v>
      </c>
      <c r="Q136" s="18"/>
      <c r="R136" s="18"/>
      <c r="S136" s="18"/>
      <c r="T136" s="18"/>
    </row>
    <row r="137" spans="1:20" ht="28.5" customHeight="1" x14ac:dyDescent="0.2">
      <c r="D137" s="11"/>
      <c r="E137" s="11"/>
      <c r="G137" s="12"/>
      <c r="H137" s="12"/>
      <c r="I137" s="12"/>
      <c r="J137" s="11"/>
      <c r="K137" s="13"/>
      <c r="L137" s="13"/>
      <c r="M137" s="13"/>
      <c r="N137" s="13"/>
      <c r="O137" s="13"/>
    </row>
    <row r="138" spans="1:20" x14ac:dyDescent="0.2"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</row>
    <row r="139" spans="1:20" x14ac:dyDescent="0.2">
      <c r="D139" s="11"/>
      <c r="E139" s="14"/>
      <c r="F139" s="11"/>
      <c r="G139" s="11"/>
      <c r="H139" s="11"/>
      <c r="I139" s="11"/>
      <c r="J139" s="11"/>
      <c r="K139" s="11"/>
      <c r="L139" s="11"/>
      <c r="M139" s="11"/>
      <c r="N139" s="11"/>
      <c r="O139" s="11"/>
    </row>
    <row r="140" spans="1:20" x14ac:dyDescent="0.2"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1:20" x14ac:dyDescent="0.2"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4"/>
    </row>
    <row r="142" spans="1:20" x14ac:dyDescent="0.2"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4"/>
    </row>
    <row r="143" spans="1:20" x14ac:dyDescent="0.2"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20" x14ac:dyDescent="0.2"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4:15" x14ac:dyDescent="0.2"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4:15" x14ac:dyDescent="0.2"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4:15" x14ac:dyDescent="0.2"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4:15" x14ac:dyDescent="0.2"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4:15" x14ac:dyDescent="0.2"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4:15" x14ac:dyDescent="0.2"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4:15" x14ac:dyDescent="0.2"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4:15" x14ac:dyDescent="0.2"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4:15" x14ac:dyDescent="0.2"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4:15" x14ac:dyDescent="0.2"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4:15" x14ac:dyDescent="0.2"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4:15" x14ac:dyDescent="0.2"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4:15" x14ac:dyDescent="0.2"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4:15" x14ac:dyDescent="0.2"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4:15" x14ac:dyDescent="0.2"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4:15" x14ac:dyDescent="0.2"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4:15" x14ac:dyDescent="0.2"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4:15" x14ac:dyDescent="0.2"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4:15" x14ac:dyDescent="0.2"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4:15" x14ac:dyDescent="0.2"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4:15" x14ac:dyDescent="0.2"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4:15" x14ac:dyDescent="0.2"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4:15" x14ac:dyDescent="0.2"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4:15" x14ac:dyDescent="0.2"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4:15" x14ac:dyDescent="0.2"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4:15" x14ac:dyDescent="0.2"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4:15" x14ac:dyDescent="0.2"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4:15" x14ac:dyDescent="0.2"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4:15" x14ac:dyDescent="0.2"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4:15" x14ac:dyDescent="0.2"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4:15" x14ac:dyDescent="0.2"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4:15" x14ac:dyDescent="0.2"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4:15" x14ac:dyDescent="0.2"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4:15" x14ac:dyDescent="0.2"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4:15" x14ac:dyDescent="0.2"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4:15" x14ac:dyDescent="0.2"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4:15" x14ac:dyDescent="0.2"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4:15" x14ac:dyDescent="0.2"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4:15" x14ac:dyDescent="0.2"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4:15" x14ac:dyDescent="0.2"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4:15" x14ac:dyDescent="0.2"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4:15" x14ac:dyDescent="0.2"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4:15" x14ac:dyDescent="0.2"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4:15" x14ac:dyDescent="0.2"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4:15" x14ac:dyDescent="0.2"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4:15" x14ac:dyDescent="0.2"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4:15" x14ac:dyDescent="0.2"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4:15" x14ac:dyDescent="0.2"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4:15" x14ac:dyDescent="0.2"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4:15" x14ac:dyDescent="0.2"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4:15" x14ac:dyDescent="0.2"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4:15" x14ac:dyDescent="0.2"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4:15" x14ac:dyDescent="0.2"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4:15" x14ac:dyDescent="0.2"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4:15" x14ac:dyDescent="0.2"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4:15" x14ac:dyDescent="0.2"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4:15" x14ac:dyDescent="0.2"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4:15" x14ac:dyDescent="0.2"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4:15" x14ac:dyDescent="0.2"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4:15" x14ac:dyDescent="0.2"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4:15" x14ac:dyDescent="0.2"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4:15" x14ac:dyDescent="0.2"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4:15" x14ac:dyDescent="0.2"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4:15" x14ac:dyDescent="0.2"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4:15" x14ac:dyDescent="0.2"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4:15" x14ac:dyDescent="0.2"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4:15" x14ac:dyDescent="0.2"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4:15" x14ac:dyDescent="0.2"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4:15" x14ac:dyDescent="0.2"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4:15" x14ac:dyDescent="0.2"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4:15" x14ac:dyDescent="0.2"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4:15" x14ac:dyDescent="0.2"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4:15" x14ac:dyDescent="0.2"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4:15" x14ac:dyDescent="0.2"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4:15" x14ac:dyDescent="0.2"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4:15" x14ac:dyDescent="0.2"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4:15" x14ac:dyDescent="0.2"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4:15" x14ac:dyDescent="0.2"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4:15" x14ac:dyDescent="0.2"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4:15" x14ac:dyDescent="0.2"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4:15" x14ac:dyDescent="0.2"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4:15" x14ac:dyDescent="0.2"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4:15" x14ac:dyDescent="0.2"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4:15" x14ac:dyDescent="0.2"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4:15" x14ac:dyDescent="0.2"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4:15" x14ac:dyDescent="0.2"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4:15" x14ac:dyDescent="0.2"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4:15" x14ac:dyDescent="0.2"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4:15" x14ac:dyDescent="0.2"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4:15" x14ac:dyDescent="0.2"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4:15" x14ac:dyDescent="0.2"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4:15" x14ac:dyDescent="0.2"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4:15" x14ac:dyDescent="0.2"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4:15" x14ac:dyDescent="0.2"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4:15" x14ac:dyDescent="0.2"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4:15" x14ac:dyDescent="0.2"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4:15" x14ac:dyDescent="0.2"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4:15" x14ac:dyDescent="0.2"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4:15" x14ac:dyDescent="0.2"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4:15" x14ac:dyDescent="0.2"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</row>
    <row r="245" spans="4:15" x14ac:dyDescent="0.2"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4:15" x14ac:dyDescent="0.2"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4:15" x14ac:dyDescent="0.2"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</row>
    <row r="248" spans="4:15" x14ac:dyDescent="0.2"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</row>
    <row r="249" spans="4:15" x14ac:dyDescent="0.2"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</row>
    <row r="250" spans="4:15" x14ac:dyDescent="0.2"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4:15" x14ac:dyDescent="0.2"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4:15" x14ac:dyDescent="0.2"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</row>
    <row r="253" spans="4:15" x14ac:dyDescent="0.2"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4:15" x14ac:dyDescent="0.2"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</row>
    <row r="255" spans="4:15" x14ac:dyDescent="0.2"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4:15" x14ac:dyDescent="0.2"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</row>
    <row r="257" spans="4:15" x14ac:dyDescent="0.2"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4:15" x14ac:dyDescent="0.2"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</row>
    <row r="259" spans="4:15" x14ac:dyDescent="0.2"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4:15" x14ac:dyDescent="0.2"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</row>
    <row r="261" spans="4:15" x14ac:dyDescent="0.2"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</row>
    <row r="262" spans="4:15" x14ac:dyDescent="0.2"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4:15" x14ac:dyDescent="0.2"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4:15" x14ac:dyDescent="0.2"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</row>
    <row r="265" spans="4:15" x14ac:dyDescent="0.2"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4:15" x14ac:dyDescent="0.2"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4:15" x14ac:dyDescent="0.2"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4:15" x14ac:dyDescent="0.2"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4:15" x14ac:dyDescent="0.2"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4:15" x14ac:dyDescent="0.2"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4:15" x14ac:dyDescent="0.2"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4:15" x14ac:dyDescent="0.2"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4:15" x14ac:dyDescent="0.2"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</row>
    <row r="274" spans="4:15" x14ac:dyDescent="0.2"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4:15" x14ac:dyDescent="0.2"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</row>
    <row r="276" spans="4:15" x14ac:dyDescent="0.2"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4:15" x14ac:dyDescent="0.2"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4:15" x14ac:dyDescent="0.2"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4:15" x14ac:dyDescent="0.2"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4:15" x14ac:dyDescent="0.2"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4:15" x14ac:dyDescent="0.2"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4:15" x14ac:dyDescent="0.2"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4:15" x14ac:dyDescent="0.2"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4:15" x14ac:dyDescent="0.2"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4:15" x14ac:dyDescent="0.2"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4:15" x14ac:dyDescent="0.2"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4:15" x14ac:dyDescent="0.2"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4:15" x14ac:dyDescent="0.2"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  <row r="289" spans="4:15" x14ac:dyDescent="0.2"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4:15" x14ac:dyDescent="0.2"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</row>
    <row r="291" spans="4:15" x14ac:dyDescent="0.2"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4:15" x14ac:dyDescent="0.2"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</row>
    <row r="293" spans="4:15" x14ac:dyDescent="0.2"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4:15" x14ac:dyDescent="0.2"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</row>
    <row r="295" spans="4:15" x14ac:dyDescent="0.2"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4:15" x14ac:dyDescent="0.2"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</row>
    <row r="297" spans="4:15" x14ac:dyDescent="0.2"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4:15" x14ac:dyDescent="0.2"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</row>
    <row r="299" spans="4:15" x14ac:dyDescent="0.2"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</row>
    <row r="300" spans="4:15" x14ac:dyDescent="0.2"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4:15" x14ac:dyDescent="0.2"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</row>
    <row r="302" spans="4:15" x14ac:dyDescent="0.2"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</row>
    <row r="303" spans="4:15" x14ac:dyDescent="0.2"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</row>
    <row r="304" spans="4:15" x14ac:dyDescent="0.2"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4:15" x14ac:dyDescent="0.2"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4:15" x14ac:dyDescent="0.2"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4:15" x14ac:dyDescent="0.2"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4:15" x14ac:dyDescent="0.2"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4:15" x14ac:dyDescent="0.2"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4:15" x14ac:dyDescent="0.2"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4:15" x14ac:dyDescent="0.2"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</row>
    <row r="312" spans="4:15" x14ac:dyDescent="0.2"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</row>
    <row r="313" spans="4:15" x14ac:dyDescent="0.2"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</row>
    <row r="314" spans="4:15" x14ac:dyDescent="0.2"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</row>
    <row r="315" spans="4:15" x14ac:dyDescent="0.2"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</row>
    <row r="316" spans="4:15" x14ac:dyDescent="0.2"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</row>
    <row r="317" spans="4:15" x14ac:dyDescent="0.2"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</row>
    <row r="318" spans="4:15" x14ac:dyDescent="0.2"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</row>
    <row r="319" spans="4:15" x14ac:dyDescent="0.2"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</row>
    <row r="320" spans="4:15" x14ac:dyDescent="0.2"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</row>
    <row r="321" spans="4:15" x14ac:dyDescent="0.2"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</row>
    <row r="322" spans="4:15" x14ac:dyDescent="0.2"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</row>
    <row r="323" spans="4:15" x14ac:dyDescent="0.2"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</row>
    <row r="324" spans="4:15" x14ac:dyDescent="0.2"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</row>
    <row r="325" spans="4:15" x14ac:dyDescent="0.2"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</row>
    <row r="326" spans="4:15" x14ac:dyDescent="0.2"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</row>
    <row r="327" spans="4:15" x14ac:dyDescent="0.2"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</row>
    <row r="328" spans="4:15" x14ac:dyDescent="0.2"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</row>
    <row r="329" spans="4:15" x14ac:dyDescent="0.2"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</row>
    <row r="330" spans="4:15" x14ac:dyDescent="0.2"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</row>
    <row r="331" spans="4:15" x14ac:dyDescent="0.2"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</row>
    <row r="332" spans="4:15" x14ac:dyDescent="0.2"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</row>
    <row r="333" spans="4:15" x14ac:dyDescent="0.2"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</row>
    <row r="334" spans="4:15" x14ac:dyDescent="0.2"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</row>
    <row r="335" spans="4:15" x14ac:dyDescent="0.2"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</row>
    <row r="336" spans="4:15" x14ac:dyDescent="0.2"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</row>
    <row r="337" spans="4:15" x14ac:dyDescent="0.2"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</row>
    <row r="338" spans="4:15" x14ac:dyDescent="0.2"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</row>
    <row r="339" spans="4:15" x14ac:dyDescent="0.2"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</row>
    <row r="340" spans="4:15" x14ac:dyDescent="0.2"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</row>
    <row r="341" spans="4:15" x14ac:dyDescent="0.2"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</row>
    <row r="342" spans="4:15" x14ac:dyDescent="0.2"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</row>
    <row r="343" spans="4:15" x14ac:dyDescent="0.2"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4:15" x14ac:dyDescent="0.2"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</row>
    <row r="345" spans="4:15" x14ac:dyDescent="0.2"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</row>
    <row r="346" spans="4:15" x14ac:dyDescent="0.2"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</row>
    <row r="347" spans="4:15" x14ac:dyDescent="0.2"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</row>
    <row r="348" spans="4:15" x14ac:dyDescent="0.2"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</row>
    <row r="349" spans="4:15" x14ac:dyDescent="0.2"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</row>
    <row r="350" spans="4:15" x14ac:dyDescent="0.2"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</row>
    <row r="351" spans="4:15" x14ac:dyDescent="0.2"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</row>
    <row r="352" spans="4:15" x14ac:dyDescent="0.2"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</row>
    <row r="353" spans="4:15" x14ac:dyDescent="0.2"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</row>
    <row r="354" spans="4:15" x14ac:dyDescent="0.2"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</row>
    <row r="355" spans="4:15" x14ac:dyDescent="0.2"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4:15" x14ac:dyDescent="0.2"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</row>
    <row r="357" spans="4:15" x14ac:dyDescent="0.2"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</row>
    <row r="358" spans="4:15" x14ac:dyDescent="0.2"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</row>
    <row r="359" spans="4:15" x14ac:dyDescent="0.2"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</row>
    <row r="360" spans="4:15" x14ac:dyDescent="0.2"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</row>
    <row r="361" spans="4:15" x14ac:dyDescent="0.2"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</row>
    <row r="362" spans="4:15" x14ac:dyDescent="0.2"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</row>
    <row r="363" spans="4:15" x14ac:dyDescent="0.2"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</row>
    <row r="364" spans="4:15" x14ac:dyDescent="0.2"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</row>
    <row r="365" spans="4:15" x14ac:dyDescent="0.2"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4:15" x14ac:dyDescent="0.2"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4:15" x14ac:dyDescent="0.2"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4:15" x14ac:dyDescent="0.2"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4:15" x14ac:dyDescent="0.2"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4:15" x14ac:dyDescent="0.2"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4:15" x14ac:dyDescent="0.2"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4:15" x14ac:dyDescent="0.2"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  <row r="373" spans="4:15" x14ac:dyDescent="0.2"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</row>
    <row r="374" spans="4:15" x14ac:dyDescent="0.2"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</row>
    <row r="375" spans="4:15" x14ac:dyDescent="0.2"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</row>
    <row r="376" spans="4:15" x14ac:dyDescent="0.2"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</row>
    <row r="377" spans="4:15" x14ac:dyDescent="0.2"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</row>
    <row r="378" spans="4:15" x14ac:dyDescent="0.2"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</row>
    <row r="379" spans="4:15" x14ac:dyDescent="0.2"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</row>
    <row r="380" spans="4:15" x14ac:dyDescent="0.2"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</row>
    <row r="381" spans="4:15" x14ac:dyDescent="0.2"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</row>
    <row r="382" spans="4:15" x14ac:dyDescent="0.2"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</row>
    <row r="383" spans="4:15" x14ac:dyDescent="0.2"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</row>
    <row r="384" spans="4:15" x14ac:dyDescent="0.2"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</row>
    <row r="385" spans="4:15" x14ac:dyDescent="0.2"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</row>
    <row r="386" spans="4:15" x14ac:dyDescent="0.2"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</row>
    <row r="387" spans="4:15" x14ac:dyDescent="0.2"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</row>
    <row r="388" spans="4:15" x14ac:dyDescent="0.2"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</row>
    <row r="389" spans="4:15" x14ac:dyDescent="0.2"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</row>
    <row r="390" spans="4:15" x14ac:dyDescent="0.2"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</row>
    <row r="391" spans="4:15" x14ac:dyDescent="0.2"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</row>
    <row r="392" spans="4:15" x14ac:dyDescent="0.2"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</row>
    <row r="393" spans="4:15" x14ac:dyDescent="0.2"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</row>
    <row r="394" spans="4:15" x14ac:dyDescent="0.2"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</row>
    <row r="395" spans="4:15" x14ac:dyDescent="0.2"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</row>
    <row r="396" spans="4:15" x14ac:dyDescent="0.2"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</row>
    <row r="397" spans="4:15" x14ac:dyDescent="0.2"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</row>
    <row r="398" spans="4:15" x14ac:dyDescent="0.2"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</row>
    <row r="399" spans="4:15" x14ac:dyDescent="0.2"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</row>
    <row r="400" spans="4:15" x14ac:dyDescent="0.2"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</row>
    <row r="401" spans="4:15" x14ac:dyDescent="0.2"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</row>
    <row r="402" spans="4:15" x14ac:dyDescent="0.2"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</row>
    <row r="403" spans="4:15" x14ac:dyDescent="0.2"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</row>
    <row r="404" spans="4:15" x14ac:dyDescent="0.2"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</row>
    <row r="405" spans="4:15" x14ac:dyDescent="0.2"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</row>
    <row r="406" spans="4:15" x14ac:dyDescent="0.2"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</row>
    <row r="407" spans="4:15" x14ac:dyDescent="0.2"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</row>
    <row r="408" spans="4:15" x14ac:dyDescent="0.2"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</row>
    <row r="409" spans="4:15" x14ac:dyDescent="0.2"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</row>
    <row r="410" spans="4:15" x14ac:dyDescent="0.2"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</row>
    <row r="411" spans="4:15" x14ac:dyDescent="0.2"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</row>
    <row r="412" spans="4:15" x14ac:dyDescent="0.2"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</row>
    <row r="413" spans="4:15" x14ac:dyDescent="0.2"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</row>
    <row r="414" spans="4:15" x14ac:dyDescent="0.2"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</row>
    <row r="415" spans="4:15" x14ac:dyDescent="0.2"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</row>
    <row r="416" spans="4:15" x14ac:dyDescent="0.2"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</row>
    <row r="417" spans="4:15" x14ac:dyDescent="0.2"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</row>
    <row r="418" spans="4:15" x14ac:dyDescent="0.2"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</row>
    <row r="419" spans="4:15" x14ac:dyDescent="0.2"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</row>
    <row r="420" spans="4:15" x14ac:dyDescent="0.2"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</row>
    <row r="421" spans="4:15" x14ac:dyDescent="0.2"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</row>
    <row r="422" spans="4:15" x14ac:dyDescent="0.2"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</row>
    <row r="423" spans="4:15" x14ac:dyDescent="0.2"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</row>
    <row r="424" spans="4:15" x14ac:dyDescent="0.2"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</row>
    <row r="425" spans="4:15" x14ac:dyDescent="0.2"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</row>
    <row r="426" spans="4:15" x14ac:dyDescent="0.2"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</row>
    <row r="427" spans="4:15" x14ac:dyDescent="0.2"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</row>
    <row r="428" spans="4:15" x14ac:dyDescent="0.2"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</row>
    <row r="429" spans="4:15" x14ac:dyDescent="0.2"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</row>
    <row r="430" spans="4:15" x14ac:dyDescent="0.2"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</row>
    <row r="431" spans="4:15" x14ac:dyDescent="0.2"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</row>
    <row r="432" spans="4:15" x14ac:dyDescent="0.2"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</row>
    <row r="433" spans="4:15" x14ac:dyDescent="0.2"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</row>
    <row r="434" spans="4:15" x14ac:dyDescent="0.2"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</row>
    <row r="435" spans="4:15" x14ac:dyDescent="0.2"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</row>
    <row r="436" spans="4:15" x14ac:dyDescent="0.2"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</row>
    <row r="437" spans="4:15" x14ac:dyDescent="0.2"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</row>
    <row r="438" spans="4:15" x14ac:dyDescent="0.2"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</row>
    <row r="439" spans="4:15" x14ac:dyDescent="0.2"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</row>
    <row r="440" spans="4:15" x14ac:dyDescent="0.2"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</row>
    <row r="441" spans="4:15" x14ac:dyDescent="0.2"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</row>
    <row r="442" spans="4:15" x14ac:dyDescent="0.2"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</row>
    <row r="443" spans="4:15" x14ac:dyDescent="0.2"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</row>
    <row r="444" spans="4:15" x14ac:dyDescent="0.2"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</row>
    <row r="445" spans="4:15" x14ac:dyDescent="0.2"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</row>
    <row r="446" spans="4:15" x14ac:dyDescent="0.2"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</row>
    <row r="447" spans="4:15" x14ac:dyDescent="0.2"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</row>
    <row r="448" spans="4:15" x14ac:dyDescent="0.2"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</row>
    <row r="449" spans="4:15" x14ac:dyDescent="0.2"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</row>
    <row r="450" spans="4:15" x14ac:dyDescent="0.2"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</row>
    <row r="451" spans="4:15" x14ac:dyDescent="0.2"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</row>
    <row r="452" spans="4:15" x14ac:dyDescent="0.2"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</row>
    <row r="453" spans="4:15" x14ac:dyDescent="0.2"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</row>
    <row r="454" spans="4:15" x14ac:dyDescent="0.2"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</row>
    <row r="455" spans="4:15" x14ac:dyDescent="0.2"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</row>
    <row r="456" spans="4:15" x14ac:dyDescent="0.2"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4:15" x14ac:dyDescent="0.2"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</row>
    <row r="458" spans="4:15" x14ac:dyDescent="0.2"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</row>
    <row r="459" spans="4:15" x14ac:dyDescent="0.2"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</row>
    <row r="460" spans="4:15" x14ac:dyDescent="0.2"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</row>
    <row r="461" spans="4:15" x14ac:dyDescent="0.2"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</row>
    <row r="462" spans="4:15" x14ac:dyDescent="0.2"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</row>
    <row r="463" spans="4:15" x14ac:dyDescent="0.2"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</row>
    <row r="464" spans="4:15" x14ac:dyDescent="0.2"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</row>
    <row r="465" spans="4:15" x14ac:dyDescent="0.2"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</row>
    <row r="466" spans="4:15" x14ac:dyDescent="0.2"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</row>
    <row r="467" spans="4:15" x14ac:dyDescent="0.2"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</row>
    <row r="468" spans="4:15" x14ac:dyDescent="0.2"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</row>
    <row r="469" spans="4:15" x14ac:dyDescent="0.2"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</row>
    <row r="470" spans="4:15" x14ac:dyDescent="0.2"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</row>
    <row r="471" spans="4:15" x14ac:dyDescent="0.2"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</row>
    <row r="472" spans="4:15" x14ac:dyDescent="0.2"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</row>
    <row r="473" spans="4:15" x14ac:dyDescent="0.2"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</row>
    <row r="474" spans="4:15" x14ac:dyDescent="0.2"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</row>
    <row r="475" spans="4:15" x14ac:dyDescent="0.2"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</row>
    <row r="476" spans="4:15" x14ac:dyDescent="0.2"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</row>
    <row r="477" spans="4:15" x14ac:dyDescent="0.2"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</row>
    <row r="478" spans="4:15" x14ac:dyDescent="0.2"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</row>
    <row r="479" spans="4:15" x14ac:dyDescent="0.2"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</row>
    <row r="480" spans="4:15" x14ac:dyDescent="0.2"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</row>
    <row r="481" spans="4:15" x14ac:dyDescent="0.2"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</row>
    <row r="482" spans="4:15" x14ac:dyDescent="0.2"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</row>
    <row r="483" spans="4:15" x14ac:dyDescent="0.2"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</row>
    <row r="484" spans="4:15" x14ac:dyDescent="0.2"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</row>
    <row r="485" spans="4:15" x14ac:dyDescent="0.2"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</row>
    <row r="486" spans="4:15" x14ac:dyDescent="0.2"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</row>
    <row r="487" spans="4:15" x14ac:dyDescent="0.2"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</row>
    <row r="488" spans="4:15" x14ac:dyDescent="0.2"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</row>
    <row r="489" spans="4:15" x14ac:dyDescent="0.2"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</row>
    <row r="490" spans="4:15" x14ac:dyDescent="0.2"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</row>
    <row r="491" spans="4:15" x14ac:dyDescent="0.2"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</row>
    <row r="492" spans="4:15" x14ac:dyDescent="0.2"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</row>
    <row r="493" spans="4:15" x14ac:dyDescent="0.2"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</row>
    <row r="494" spans="4:15" x14ac:dyDescent="0.2"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</row>
    <row r="495" spans="4:15" x14ac:dyDescent="0.2"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</row>
    <row r="496" spans="4:15" x14ac:dyDescent="0.2"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</row>
    <row r="497" spans="4:15" x14ac:dyDescent="0.2"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</row>
    <row r="498" spans="4:15" x14ac:dyDescent="0.2"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</row>
    <row r="499" spans="4:15" x14ac:dyDescent="0.2"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</row>
    <row r="500" spans="4:15" x14ac:dyDescent="0.2"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</row>
    <row r="501" spans="4:15" x14ac:dyDescent="0.2"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</row>
    <row r="502" spans="4:15" x14ac:dyDescent="0.2"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</row>
    <row r="503" spans="4:15" x14ac:dyDescent="0.2"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</row>
    <row r="504" spans="4:15" x14ac:dyDescent="0.2"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</row>
    <row r="505" spans="4:15" x14ac:dyDescent="0.2"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</row>
    <row r="506" spans="4:15" x14ac:dyDescent="0.2"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</row>
    <row r="507" spans="4:15" x14ac:dyDescent="0.2"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</row>
    <row r="508" spans="4:15" x14ac:dyDescent="0.2"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</row>
    <row r="509" spans="4:15" x14ac:dyDescent="0.2"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</row>
    <row r="510" spans="4:15" x14ac:dyDescent="0.2"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</row>
    <row r="511" spans="4:15" x14ac:dyDescent="0.2"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</row>
    <row r="512" spans="4:15" x14ac:dyDescent="0.2"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</row>
    <row r="513" spans="4:15" x14ac:dyDescent="0.2"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</row>
    <row r="514" spans="4:15" x14ac:dyDescent="0.2"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</row>
    <row r="515" spans="4:15" x14ac:dyDescent="0.2"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</row>
    <row r="516" spans="4:15" x14ac:dyDescent="0.2"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</row>
    <row r="517" spans="4:15" x14ac:dyDescent="0.2"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</row>
    <row r="518" spans="4:15" x14ac:dyDescent="0.2"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</row>
    <row r="519" spans="4:15" x14ac:dyDescent="0.2"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</row>
    <row r="520" spans="4:15" x14ac:dyDescent="0.2"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</row>
    <row r="521" spans="4:15" x14ac:dyDescent="0.2"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</row>
    <row r="522" spans="4:15" x14ac:dyDescent="0.2"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</row>
    <row r="523" spans="4:15" x14ac:dyDescent="0.2"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</row>
    <row r="524" spans="4:15" x14ac:dyDescent="0.2"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</row>
    <row r="525" spans="4:15" x14ac:dyDescent="0.2"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</row>
    <row r="526" spans="4:15" x14ac:dyDescent="0.2"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</row>
    <row r="527" spans="4:15" x14ac:dyDescent="0.2"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</row>
    <row r="528" spans="4:15" x14ac:dyDescent="0.2"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</row>
    <row r="529" spans="4:15" x14ac:dyDescent="0.2"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</row>
    <row r="530" spans="4:15" x14ac:dyDescent="0.2"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</row>
    <row r="531" spans="4:15" x14ac:dyDescent="0.2"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</row>
    <row r="532" spans="4:15" x14ac:dyDescent="0.2"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</row>
    <row r="533" spans="4:15" x14ac:dyDescent="0.2"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</row>
    <row r="534" spans="4:15" x14ac:dyDescent="0.2"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</row>
    <row r="535" spans="4:15" x14ac:dyDescent="0.2"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</row>
    <row r="536" spans="4:15" x14ac:dyDescent="0.2"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</row>
    <row r="537" spans="4:15" x14ac:dyDescent="0.2"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</row>
    <row r="538" spans="4:15" x14ac:dyDescent="0.2"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</row>
    <row r="539" spans="4:15" x14ac:dyDescent="0.2"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</row>
    <row r="540" spans="4:15" x14ac:dyDescent="0.2"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</row>
    <row r="541" spans="4:15" x14ac:dyDescent="0.2"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</row>
    <row r="542" spans="4:15" x14ac:dyDescent="0.2"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</row>
    <row r="543" spans="4:15" x14ac:dyDescent="0.2"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</row>
    <row r="544" spans="4:15" x14ac:dyDescent="0.2"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</row>
    <row r="545" spans="4:15" x14ac:dyDescent="0.2"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</row>
    <row r="546" spans="4:15" x14ac:dyDescent="0.2"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</row>
    <row r="547" spans="4:15" x14ac:dyDescent="0.2"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</row>
    <row r="548" spans="4:15" x14ac:dyDescent="0.2"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</row>
    <row r="549" spans="4:15" x14ac:dyDescent="0.2"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</row>
    <row r="550" spans="4:15" x14ac:dyDescent="0.2"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</row>
    <row r="551" spans="4:15" x14ac:dyDescent="0.2"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</row>
    <row r="552" spans="4:15" x14ac:dyDescent="0.2"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</row>
    <row r="553" spans="4:15" x14ac:dyDescent="0.2"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4:15" x14ac:dyDescent="0.2"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4:15" x14ac:dyDescent="0.2"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4:15" x14ac:dyDescent="0.2"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4:15" x14ac:dyDescent="0.2"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4:15" x14ac:dyDescent="0.2"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4:15" x14ac:dyDescent="0.2"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4:15" x14ac:dyDescent="0.2"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4:15" x14ac:dyDescent="0.2"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4:15" x14ac:dyDescent="0.2"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4:15" x14ac:dyDescent="0.2"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4:15" x14ac:dyDescent="0.2"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4:15" x14ac:dyDescent="0.2"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4:15" x14ac:dyDescent="0.2"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4:15" x14ac:dyDescent="0.2"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4:15" x14ac:dyDescent="0.2"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4:15" x14ac:dyDescent="0.2"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4:15" x14ac:dyDescent="0.2"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4:15" x14ac:dyDescent="0.2"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4:15" x14ac:dyDescent="0.2"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4:15" x14ac:dyDescent="0.2"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4:15" x14ac:dyDescent="0.2"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4:15" x14ac:dyDescent="0.2"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4:15" x14ac:dyDescent="0.2"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4:15" x14ac:dyDescent="0.2"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4:15" x14ac:dyDescent="0.2"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4:15" x14ac:dyDescent="0.2"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4:15" x14ac:dyDescent="0.2"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4:15" x14ac:dyDescent="0.2"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4:15" x14ac:dyDescent="0.2"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4:15" x14ac:dyDescent="0.2"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4:15" x14ac:dyDescent="0.2"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4:15" x14ac:dyDescent="0.2"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4:15" x14ac:dyDescent="0.2"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4:15" x14ac:dyDescent="0.2"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4:15" x14ac:dyDescent="0.2"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4:15" x14ac:dyDescent="0.2"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4:15" x14ac:dyDescent="0.2"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4:15" x14ac:dyDescent="0.2"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4:15" x14ac:dyDescent="0.2"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4:15" x14ac:dyDescent="0.2"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4:15" x14ac:dyDescent="0.2"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4:15" x14ac:dyDescent="0.2"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4:15" x14ac:dyDescent="0.2"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4:15" x14ac:dyDescent="0.2"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4:15" x14ac:dyDescent="0.2"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4:15" x14ac:dyDescent="0.2"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4:15" x14ac:dyDescent="0.2"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4:15" x14ac:dyDescent="0.2"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4:15" x14ac:dyDescent="0.2"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4:15" x14ac:dyDescent="0.2"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4:15" x14ac:dyDescent="0.2"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4:15" x14ac:dyDescent="0.2"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4:15" x14ac:dyDescent="0.2"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4:15" x14ac:dyDescent="0.2"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4:15" x14ac:dyDescent="0.2"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4:15" x14ac:dyDescent="0.2"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4:15" x14ac:dyDescent="0.2"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4:15" x14ac:dyDescent="0.2"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4:15" x14ac:dyDescent="0.2"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4:15" x14ac:dyDescent="0.2"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</sheetData>
  <mergeCells count="15">
    <mergeCell ref="L1:P3"/>
    <mergeCell ref="A4:P4"/>
    <mergeCell ref="A5:P5"/>
    <mergeCell ref="A9:A11"/>
    <mergeCell ref="B9:B11"/>
    <mergeCell ref="C9:C11"/>
    <mergeCell ref="D9:D11"/>
    <mergeCell ref="E10:E11"/>
    <mergeCell ref="P9:P11"/>
    <mergeCell ref="K10:K11"/>
    <mergeCell ref="L10:O10"/>
    <mergeCell ref="E9:I9"/>
    <mergeCell ref="J9:O9"/>
    <mergeCell ref="F10:I10"/>
    <mergeCell ref="J10:J11"/>
  </mergeCells>
  <phoneticPr fontId="0" type="noConversion"/>
  <printOptions horizontalCentered="1" verticalCentered="1"/>
  <pageMargins left="0.39370078740157483" right="0.15748031496062992" top="0.98425196850393704" bottom="0.98425196850393704" header="0.51181102362204722" footer="0.51181102362204722"/>
  <pageSetup paperSize="9" scale="82" fitToHeight="0" orientation="landscape" r:id="rId1"/>
  <headerFooter alignWithMargins="0"/>
  <rowBreaks count="2" manualBreakCount="2">
    <brk id="43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Обл.</vt:lpstr>
      <vt:lpstr>Обл.!Заголовки_для_печати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2024-06-11T05:18:07Z</cp:lastPrinted>
  <dcterms:created xsi:type="dcterms:W3CDTF">2004-02-02T02:54:40Z</dcterms:created>
  <dcterms:modified xsi:type="dcterms:W3CDTF">2024-06-11T05:18:38Z</dcterms:modified>
</cp:coreProperties>
</file>