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03_БЮДЖЕТНЫЙ ОТДЕЛ\00_РЕШЕНИЯ О БЮДЖЕТЕ МО ХР\2024 год и 2025-2026\ПРОЕКТ бюджете на 2024-2026\"/>
    </mc:Choice>
  </mc:AlternateContent>
  <xr:revisionPtr revIDLastSave="0" documentId="8_{8A7B34CC-8D48-43CE-8BB9-A7B2EC167D3E}" xr6:coauthVersionLast="47" xr6:coauthVersionMax="47" xr10:uidLastSave="{00000000-0000-0000-0000-000000000000}"/>
  <bookViews>
    <workbookView xWindow="780" yWindow="780" windowWidth="19770" windowHeight="14235" tabRatio="855"/>
  </bookViews>
  <sheets>
    <sheet name="ИСТОЧНИКИ" sheetId="10" r:id="rId1"/>
  </sheets>
  <definedNames>
    <definedName name="_xlnm.Print_Area" localSheetId="0">ИСТОЧНИКИ!$A$1:$I$45</definedName>
  </definedNames>
  <calcPr calcId="191029"/>
</workbook>
</file>

<file path=xl/calcChain.xml><?xml version="1.0" encoding="utf-8"?>
<calcChain xmlns="http://schemas.openxmlformats.org/spreadsheetml/2006/main">
  <c r="I28" i="10" l="1"/>
  <c r="I32" i="10"/>
  <c r="G32" i="10"/>
  <c r="G27" i="10"/>
  <c r="E32" i="10"/>
  <c r="E27" i="10"/>
  <c r="D35" i="10"/>
  <c r="D32" i="10"/>
  <c r="D31" i="10"/>
  <c r="D30" i="10"/>
  <c r="D29" i="10"/>
  <c r="H31" i="10"/>
  <c r="H30" i="10"/>
  <c r="H29" i="10"/>
  <c r="F31" i="10"/>
  <c r="F28" i="10"/>
  <c r="H35" i="10"/>
  <c r="H34" i="10"/>
  <c r="H33" i="10"/>
  <c r="F35" i="10"/>
  <c r="F32" i="10"/>
  <c r="F34" i="10"/>
  <c r="F33" i="10"/>
  <c r="H40" i="10"/>
  <c r="H39" i="10"/>
  <c r="H36" i="10"/>
  <c r="I38" i="10"/>
  <c r="I37" i="10"/>
  <c r="I36" i="10"/>
  <c r="H37" i="10"/>
  <c r="I27" i="10"/>
  <c r="H25" i="10"/>
  <c r="H22" i="10"/>
  <c r="H23" i="10"/>
  <c r="H21" i="10"/>
  <c r="I21" i="10"/>
  <c r="I17" i="10"/>
  <c r="I16" i="10"/>
  <c r="H17" i="10"/>
  <c r="H16" i="10"/>
  <c r="F40" i="10"/>
  <c r="F39" i="10"/>
  <c r="F36" i="10"/>
  <c r="G38" i="10"/>
  <c r="G37" i="10"/>
  <c r="G36" i="10"/>
  <c r="F37" i="10"/>
  <c r="G28" i="10"/>
  <c r="F25" i="10"/>
  <c r="F22" i="10"/>
  <c r="F23" i="10"/>
  <c r="F21" i="10"/>
  <c r="G21" i="10"/>
  <c r="G17" i="10"/>
  <c r="G16" i="10"/>
  <c r="F17" i="10"/>
  <c r="F16" i="10"/>
  <c r="D23" i="10"/>
  <c r="D21" i="10"/>
  <c r="D40" i="10"/>
  <c r="D39" i="10"/>
  <c r="D37" i="10"/>
  <c r="D36" i="10"/>
  <c r="D25" i="10"/>
  <c r="D22" i="10"/>
  <c r="E17" i="10"/>
  <c r="E16" i="10"/>
  <c r="E21" i="10"/>
  <c r="E28" i="10"/>
  <c r="E38" i="10"/>
  <c r="E37" i="10"/>
  <c r="E36" i="10"/>
  <c r="D17" i="10"/>
  <c r="D16" i="10"/>
  <c r="H32" i="10"/>
  <c r="H28" i="10"/>
  <c r="H27" i="10"/>
  <c r="H15" i="10"/>
  <c r="F30" i="10"/>
  <c r="F29" i="10"/>
  <c r="F27" i="10"/>
  <c r="F15" i="10"/>
  <c r="D34" i="10"/>
  <c r="D33" i="10"/>
  <c r="D28" i="10"/>
  <c r="D27" i="10"/>
  <c r="D15" i="10"/>
</calcChain>
</file>

<file path=xl/sharedStrings.xml><?xml version="1.0" encoding="utf-8"?>
<sst xmlns="http://schemas.openxmlformats.org/spreadsheetml/2006/main" count="110" uniqueCount="82">
  <si>
    <t>Наименование</t>
  </si>
  <si>
    <t>801</t>
  </si>
  <si>
    <t>Источники внутреннего финансирования дефицита</t>
  </si>
  <si>
    <t>Код</t>
  </si>
  <si>
    <t>Увеличение остатков средств бюджетов</t>
  </si>
  <si>
    <t>01 00 00 00 00 0000 000</t>
  </si>
  <si>
    <t>Источники внутреннего финансирования дефицитов бюджета</t>
  </si>
  <si>
    <t>01 02 00 00 00 0000 000</t>
  </si>
  <si>
    <t>01 02 00 00 00 0000 700</t>
  </si>
  <si>
    <t>Получение кредитов от кредитных организаций в валюте Российской Федерации</t>
  </si>
  <si>
    <t> 01 02 00 00 05 0000 710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</si>
  <si>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</si>
  <si>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</si>
  <si>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01 02 00 00 05 0000 810</t>
  </si>
  <si>
    <t>Погашение бюджетом муниципального района кредитов от кредитных организаций в валюте Российской Федерации</t>
  </si>
  <si>
    <t>01 03 00 00 00 0000 000</t>
  </si>
  <si>
    <t>01 03 00 00 05 0000 710</t>
  </si>
  <si>
    <t>Получение кредитов от других бюджетов бюджетной системы Российской Федерации бюджетом муниципального района в валюте Российской Федерации</t>
  </si>
  <si>
    <t>Изменение остатков средств на счетах по учету средств бюджета</t>
  </si>
  <si>
    <t>01 05 00 00 00 0000 000</t>
  </si>
  <si>
    <t>01 05 00 00 00 0000 500</t>
  </si>
  <si>
    <t>01 05 00 00 00 0000 600</t>
  </si>
  <si>
    <t>Уменьшение остатков средств бюджетов</t>
  </si>
  <si>
    <t>01 06 00 00 00 0000 000</t>
  </si>
  <si>
    <t>Иные источники внутреннего финансирования дефицитов бюджетов</t>
  </si>
  <si>
    <t>ГР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</si>
  <si>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</si>
  <si>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                                               </t>
  </si>
  <si>
    <t xml:space="preserve">                                                  </t>
  </si>
  <si>
    <t>"О бюджете муниципального образования Хасынский район" на 2011 год</t>
  </si>
  <si>
    <t>И.П. Тейхриб</t>
  </si>
  <si>
    <t>01 06 08 00 05 0000 640</t>
  </si>
  <si>
    <t>01 06 08 00 00 0000 000</t>
  </si>
  <si>
    <t>Прочие бюджетные кредиты (ссуды), предоставленные внутри страны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</si>
  <si>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</si>
  <si>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</si>
  <si>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01 05 02 00 00 0000 500</t>
  </si>
  <si>
    <t>01 05 02 00 00 0000 600</t>
  </si>
  <si>
    <t>01 05 02 01 00 0000 510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</si>
  <si>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</si>
  <si>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</si>
  <si>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01 05 02 01 00 0000 610</t>
  </si>
  <si>
    <t>Уменьшение прочих остатков средств бюджетов</t>
  </si>
  <si>
    <t>Уменьшение прочих остатков денежных средств бюджетов</t>
  </si>
  <si>
    <t>01 06 05 00 00 0000 600</t>
  </si>
  <si>
    <t xml:space="preserve">Возврат бюджетных кредитов, предоставленных внутри страны в валюте Российской Федерации </t>
  </si>
  <si>
    <t>01 06 05 02 02 0000 540</t>
  </si>
  <si>
    <t xml:space="preserve">Возврат бюджетных кредитов, предоставленных другим бюджетам бюджетной системы Российской Федерации из бюджета субъекта Российской Федерации в валюте Российской Федерации </t>
  </si>
  <si>
    <t xml:space="preserve">к решению Собрания представителей </t>
  </si>
  <si>
    <t>Глава района</t>
  </si>
  <si>
    <t xml:space="preserve">Возврат прочих бюджетных кредитов (ссуд), предоставленных бюджетами муниципальных районов внутри страны </t>
  </si>
  <si>
    <t>01 03 01 00 00 0000 000</t>
  </si>
  <si>
    <t>01 03 01 00 00 0000 800</t>
  </si>
  <si>
    <t>Возврат прочих бюджетных кредитов (ссуд), предоставленных внутри страны</t>
  </si>
  <si>
    <t>01 06 08 00 00 0000 600</t>
  </si>
  <si>
    <t>903</t>
  </si>
  <si>
    <t xml:space="preserve">Бюджетные кредиты из других бюджетов бюджетной системы Российской Федерации в валюте Российской Федерации 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</si>
  <si>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</si>
  <si>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</si>
  <si>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сумма</t>
  </si>
  <si>
    <t>4</t>
  </si>
  <si>
    <t>5</t>
  </si>
  <si>
    <t>6</t>
  </si>
  <si>
    <t>1</t>
  </si>
  <si>
    <t>2</t>
  </si>
  <si>
    <t>3</t>
  </si>
  <si>
    <t>Приложение № 9</t>
  </si>
  <si>
    <t>руб.</t>
  </si>
  <si>
    <t xml:space="preserve">2024 год                  </t>
  </si>
  <si>
    <t xml:space="preserve"> 2025 год                  </t>
  </si>
  <si>
    <t>01 05 02 01 14 0000 610</t>
  </si>
  <si>
    <t>01 05 02 01 14 0000 510</t>
  </si>
  <si>
    <t xml:space="preserve">Увеличение прочих остатков денежных средств бюджетов муниципальных округов 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</si>
  <si>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</si>
  <si>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 бюджета муниципального образования “Хасынский муниципальный округ Магаданской области”  </t>
  </si>
  <si>
    <t>01 03 01 00 14 0000 810</t>
  </si>
  <si>
    <t>Уменьшение прочих остатков денежных средств бюджетов муниципальных округов</t>
  </si>
  <si>
    <t xml:space="preserve"> 2026 год                  </t>
  </si>
  <si>
    <t>на 2024 год и плановый период 2025 и 2026 годов</t>
  </si>
  <si>
    <t>Хасынского муниципального округа</t>
  </si>
  <si>
    <t>Магаданской области</t>
  </si>
  <si>
    <t>от ___________2023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</si>
</sst>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-* #,##0.00_р_._-;\-* #,##0.00_р_._-;_-* &quot;-&quot;??_р_._-;_-@_-"/>
    <numFmt numFmtId="182" formatCode="_-* #,##0.000_р_._-;\-* #,##0.000_р_._-;_-* &quot;-&quot;??_р_._-;_-@_-"/>
    <numFmt numFmtId="185" formatCode="_-* #,##0.0_р_._-;\-* #,##0.0_р_._-;_-* &quot;-&quot;??_р_._-;_-@_-"/>
  </numFmts>
  <fonts count="11" x14ac:knownFonts="1"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Bookman Old Style"/>
      <family val="1"/>
      <charset val="204"/>
    </font>
    <font>
      <sz val="8"/>
      <name val="Bookman Old Style"/>
      <family val="1"/>
      <charset val="204"/>
    </font>
    <font>
      <b/>
      <sz val="10"/>
      <name val="Bookman Old Style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49" fontId="0" fillId="0" borderId="0">
      <alignment wrapText="1"/>
    </xf>
    <xf numFmtId="171" fontId="1" fillId="0" borderId="0" applyFont="0" applyFill="0" applyBorder="0" applyAlignment="0" applyProtection="0"/>
  </cellStyleXfs>
  <cellXfs count="69">
    <xf numFmtId="49" fontId="0" fillId="0" borderId="0" xfId="0">
      <alignment wrapText="1"/>
    </xf>
    <xf numFmtId="49" fontId="5" fillId="0" borderId="0" xfId="0" applyFont="1" applyAlignment="1"/>
    <xf numFmtId="49" fontId="5" fillId="0" borderId="0" xfId="0" applyFont="1">
      <alignment wrapText="1"/>
    </xf>
    <xf numFmtId="49" fontId="6" fillId="0" borderId="0" xfId="0" applyFont="1" applyAlignment="1"/>
    <xf numFmtId="49" fontId="7" fillId="0" borderId="0" xfId="0" applyFont="1" applyBorder="1" applyAlignment="1"/>
    <xf numFmtId="49" fontId="5" fillId="0" borderId="0" xfId="0" applyFont="1" applyBorder="1" applyAlignment="1">
      <alignment horizontal="right" vertical="top"/>
    </xf>
    <xf numFmtId="49" fontId="5" fillId="0" borderId="0" xfId="0" applyFont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justify" wrapText="1"/>
    </xf>
    <xf numFmtId="185" fontId="5" fillId="0" borderId="0" xfId="1" applyNumberFormat="1" applyFont="1" applyBorder="1" applyAlignment="1">
      <alignment horizontal="right"/>
    </xf>
    <xf numFmtId="49" fontId="8" fillId="0" borderId="0" xfId="0" applyFont="1" applyBorder="1" applyAlignment="1">
      <alignment horizontal="left"/>
    </xf>
    <xf numFmtId="49" fontId="8" fillId="0" borderId="0" xfId="0" applyFont="1" applyBorder="1" applyAlignment="1">
      <alignment horizontal="left" wrapText="1"/>
    </xf>
    <xf numFmtId="0" fontId="8" fillId="0" borderId="0" xfId="0" applyNumberFormat="1" applyFont="1" applyBorder="1" applyAlignment="1">
      <alignment horizontal="left" wrapText="1"/>
    </xf>
    <xf numFmtId="185" fontId="8" fillId="0" borderId="0" xfId="1" applyNumberFormat="1" applyFont="1" applyBorder="1" applyAlignment="1">
      <alignment horizontal="right"/>
    </xf>
    <xf numFmtId="49" fontId="9" fillId="0" borderId="1" xfId="0" applyFont="1" applyBorder="1" applyAlignment="1">
      <alignment horizontal="center" vertical="top"/>
    </xf>
    <xf numFmtId="49" fontId="9" fillId="0" borderId="1" xfId="0" applyFont="1" applyBorder="1" applyAlignment="1">
      <alignment horizontal="center" vertical="top" wrapText="1"/>
    </xf>
    <xf numFmtId="49" fontId="9" fillId="0" borderId="1" xfId="0" applyFont="1" applyBorder="1" applyAlignment="1">
      <alignment vertical="top" wrapText="1"/>
    </xf>
    <xf numFmtId="49" fontId="9" fillId="0" borderId="2" xfId="0" applyFont="1" applyBorder="1" applyAlignment="1">
      <alignment horizontal="center" vertical="top"/>
    </xf>
    <xf numFmtId="49" fontId="9" fillId="0" borderId="2" xfId="0" applyFont="1" applyBorder="1" applyAlignment="1">
      <alignment horizontal="center" vertical="top" wrapText="1"/>
    </xf>
    <xf numFmtId="49" fontId="9" fillId="0" borderId="2" xfId="0" applyFont="1" applyBorder="1" applyAlignment="1">
      <alignment horizontal="justify" vertical="top" wrapText="1"/>
    </xf>
    <xf numFmtId="49" fontId="5" fillId="0" borderId="2" xfId="0" applyFont="1" applyBorder="1" applyAlignment="1">
      <alignment horizontal="center" vertical="top"/>
    </xf>
    <xf numFmtId="49" fontId="5" fillId="0" borderId="2" xfId="0" applyFont="1" applyBorder="1" applyAlignment="1">
      <alignment horizontal="center" vertical="top" wrapText="1"/>
    </xf>
    <xf numFmtId="49" fontId="5" fillId="0" borderId="2" xfId="0" applyFont="1" applyBorder="1" applyAlignment="1">
      <alignment horizontal="justify" vertical="top" wrapText="1"/>
    </xf>
    <xf numFmtId="0" fontId="9" fillId="0" borderId="2" xfId="0" applyNumberFormat="1" applyFont="1" applyBorder="1" applyAlignment="1">
      <alignment horizontal="justify" vertical="top" wrapText="1"/>
    </xf>
    <xf numFmtId="0" fontId="5" fillId="0" borderId="2" xfId="0" applyNumberFormat="1" applyFont="1" applyBorder="1" applyAlignment="1">
      <alignment horizontal="justify" vertical="top" wrapText="1"/>
    </xf>
    <xf numFmtId="49" fontId="5" fillId="0" borderId="3" xfId="0" applyFont="1" applyBorder="1" applyAlignment="1">
      <alignment vertical="top" wrapText="1"/>
    </xf>
    <xf numFmtId="49" fontId="5" fillId="0" borderId="0" xfId="0" applyFont="1" applyAlignment="1">
      <alignment vertical="top" wrapText="1"/>
    </xf>
    <xf numFmtId="182" fontId="9" fillId="0" borderId="2" xfId="1" applyNumberFormat="1" applyFont="1" applyBorder="1" applyAlignment="1">
      <alignment horizontal="right"/>
    </xf>
    <xf numFmtId="182" fontId="5" fillId="0" borderId="2" xfId="1" applyNumberFormat="1" applyFont="1" applyBorder="1" applyAlignment="1">
      <alignment horizontal="right"/>
    </xf>
    <xf numFmtId="182" fontId="5" fillId="0" borderId="2" xfId="1" applyNumberFormat="1" applyFont="1" applyFill="1" applyBorder="1" applyAlignment="1">
      <alignment horizontal="right"/>
    </xf>
    <xf numFmtId="49" fontId="10" fillId="0" borderId="4" xfId="0" applyFont="1" applyFill="1" applyBorder="1" applyAlignment="1">
      <alignment horizontal="center" vertical="center" wrapText="1"/>
    </xf>
    <xf numFmtId="49" fontId="5" fillId="0" borderId="4" xfId="0" applyFont="1" applyBorder="1" applyAlignment="1">
      <alignment horizontal="center" vertical="center" wrapText="1"/>
    </xf>
    <xf numFmtId="49" fontId="5" fillId="0" borderId="5" xfId="0" applyFont="1" applyBorder="1" applyAlignment="1">
      <alignment horizontal="center" vertical="center" wrapText="1"/>
    </xf>
    <xf numFmtId="49" fontId="5" fillId="0" borderId="0" xfId="0" applyFont="1" applyBorder="1" applyAlignment="1">
      <alignment horizontal="center" vertical="center" wrapText="1"/>
    </xf>
    <xf numFmtId="182" fontId="9" fillId="0" borderId="1" xfId="1" applyNumberFormat="1" applyFont="1" applyBorder="1" applyAlignment="1">
      <alignment horizontal="right"/>
    </xf>
    <xf numFmtId="49" fontId="0" fillId="0" borderId="0" xfId="0" applyBorder="1">
      <alignment wrapText="1"/>
    </xf>
    <xf numFmtId="49" fontId="10" fillId="0" borderId="0" xfId="0" applyFont="1" applyFill="1" applyBorder="1" applyAlignment="1">
      <alignment horizontal="center" vertical="center" wrapText="1"/>
    </xf>
    <xf numFmtId="171" fontId="5" fillId="0" borderId="2" xfId="1" applyNumberFormat="1" applyFont="1" applyBorder="1" applyAlignment="1">
      <alignment horizontal="right"/>
    </xf>
    <xf numFmtId="171" fontId="9" fillId="0" borderId="1" xfId="1" applyNumberFormat="1" applyFont="1" applyBorder="1" applyAlignment="1">
      <alignment horizontal="left" wrapText="1"/>
    </xf>
    <xf numFmtId="171" fontId="9" fillId="0" borderId="2" xfId="1" applyNumberFormat="1" applyFont="1" applyBorder="1" applyAlignment="1">
      <alignment horizontal="right"/>
    </xf>
    <xf numFmtId="171" fontId="5" fillId="0" borderId="2" xfId="1" applyNumberFormat="1" applyFont="1" applyBorder="1" applyAlignment="1">
      <alignment horizontal="center"/>
    </xf>
    <xf numFmtId="171" fontId="4" fillId="0" borderId="1" xfId="1" applyNumberFormat="1" applyFont="1" applyBorder="1" applyAlignment="1">
      <alignment horizontal="left" wrapText="1"/>
    </xf>
    <xf numFmtId="171" fontId="4" fillId="0" borderId="2" xfId="1" applyNumberFormat="1" applyFont="1" applyBorder="1" applyAlignment="1">
      <alignment horizontal="left" wrapText="1"/>
    </xf>
    <xf numFmtId="171" fontId="4" fillId="0" borderId="2" xfId="1" applyNumberFormat="1" applyFont="1" applyBorder="1" applyAlignment="1">
      <alignment horizontal="right"/>
    </xf>
    <xf numFmtId="171" fontId="0" fillId="0" borderId="2" xfId="1" applyNumberFormat="1" applyFont="1" applyBorder="1" applyAlignment="1">
      <alignment horizontal="right"/>
    </xf>
    <xf numFmtId="171" fontId="4" fillId="0" borderId="6" xfId="1" applyNumberFormat="1" applyFont="1" applyBorder="1" applyAlignment="1">
      <alignment horizontal="right"/>
    </xf>
    <xf numFmtId="171" fontId="9" fillId="0" borderId="1" xfId="1" applyNumberFormat="1" applyFont="1" applyBorder="1" applyAlignment="1">
      <alignment horizontal="right"/>
    </xf>
    <xf numFmtId="171" fontId="4" fillId="0" borderId="7" xfId="1" applyNumberFormat="1" applyFont="1" applyBorder="1" applyAlignment="1">
      <alignment horizontal="right"/>
    </xf>
    <xf numFmtId="171" fontId="0" fillId="0" borderId="8" xfId="1" applyNumberFormat="1" applyFont="1" applyBorder="1" applyAlignment="1">
      <alignment horizontal="right"/>
    </xf>
    <xf numFmtId="171" fontId="2" fillId="0" borderId="9" xfId="1" applyNumberFormat="1" applyFont="1" applyBorder="1" applyAlignment="1">
      <alignment horizontal="right"/>
    </xf>
    <xf numFmtId="171" fontId="2" fillId="0" borderId="0" xfId="1" applyNumberFormat="1" applyFont="1" applyBorder="1" applyAlignment="1">
      <alignment horizontal="right"/>
    </xf>
    <xf numFmtId="171" fontId="5" fillId="0" borderId="2" xfId="1" applyNumberFormat="1" applyFont="1" applyFill="1" applyBorder="1" applyAlignment="1">
      <alignment horizontal="right"/>
    </xf>
    <xf numFmtId="171" fontId="5" fillId="0" borderId="0" xfId="1" applyNumberFormat="1" applyFont="1" applyBorder="1" applyAlignment="1">
      <alignment horizontal="right"/>
    </xf>
    <xf numFmtId="171" fontId="8" fillId="0" borderId="0" xfId="1" applyNumberFormat="1" applyFont="1" applyBorder="1" applyAlignment="1">
      <alignment horizontal="right"/>
    </xf>
    <xf numFmtId="171" fontId="0" fillId="0" borderId="0" xfId="0" applyNumberFormat="1">
      <alignment wrapText="1"/>
    </xf>
    <xf numFmtId="49" fontId="6" fillId="0" borderId="0" xfId="0" applyFont="1" applyBorder="1" applyAlignment="1">
      <alignment horizontal="center"/>
    </xf>
    <xf numFmtId="49" fontId="5" fillId="0" borderId="10" xfId="0" applyFont="1" applyBorder="1" applyAlignment="1">
      <alignment horizontal="center" vertical="center"/>
    </xf>
    <xf numFmtId="49" fontId="5" fillId="0" borderId="11" xfId="0" applyFont="1" applyBorder="1" applyAlignment="1">
      <alignment horizontal="center" vertical="center"/>
    </xf>
    <xf numFmtId="49" fontId="5" fillId="0" borderId="0" xfId="0" applyFont="1" applyAlignment="1"/>
    <xf numFmtId="49" fontId="5" fillId="0" borderId="0" xfId="0" applyFont="1" applyAlignment="1">
      <alignment horizontal="center"/>
    </xf>
    <xf numFmtId="49" fontId="1" fillId="0" borderId="0" xfId="0" applyFont="1" applyBorder="1" applyAlignment="1">
      <alignment horizontal="center" wrapText="1"/>
    </xf>
    <xf numFmtId="49" fontId="9" fillId="0" borderId="12" xfId="0" applyFont="1" applyBorder="1" applyAlignment="1">
      <alignment horizontal="center" vertical="center"/>
    </xf>
    <xf numFmtId="49" fontId="9" fillId="0" borderId="13" xfId="0" applyFont="1" applyBorder="1" applyAlignment="1">
      <alignment horizontal="center" vertical="center"/>
    </xf>
    <xf numFmtId="49" fontId="9" fillId="0" borderId="12" xfId="0" applyFont="1" applyBorder="1" applyAlignment="1">
      <alignment horizontal="center" vertical="center" wrapText="1"/>
    </xf>
    <xf numFmtId="49" fontId="9" fillId="0" borderId="13" xfId="0" applyFont="1" applyBorder="1" applyAlignment="1">
      <alignment horizontal="center" vertical="center" wrapText="1"/>
    </xf>
    <xf numFmtId="49" fontId="10" fillId="0" borderId="10" xfId="0" applyFont="1" applyBorder="1" applyAlignment="1">
      <alignment horizontal="center" wrapText="1"/>
    </xf>
    <xf numFmtId="49" fontId="10" fillId="0" borderId="14" xfId="0" applyFont="1" applyBorder="1" applyAlignment="1">
      <alignment horizontal="center" wrapText="1"/>
    </xf>
    <xf numFmtId="49" fontId="10" fillId="0" borderId="11" xfId="0" applyFont="1" applyBorder="1" applyAlignment="1">
      <alignment horizontal="center" wrapText="1"/>
    </xf>
    <xf numFmtId="49" fontId="8" fillId="0" borderId="0" xfId="0" applyFont="1" applyAlignment="1">
      <alignment horizontal="center"/>
    </xf>
    <xf numFmtId="49" fontId="7" fillId="0" borderId="0" xfId="0" applyFont="1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33"/>
    <pageSetUpPr fitToPage="1"/>
  </sheetPr>
  <dimension ref="A1:N46"/>
  <sheetViews>
    <sheetView tabSelected="1" view="pageBreakPreview" zoomScaleNormal="100" workbookViewId="0">
      <selection activeCell="D7" sqref="D7"/>
    </sheetView>
  </sheetViews>
  <sheetFormatPr defaultRowHeight="15" x14ac:dyDescent="0.3"/>
  <cols>
    <col min="1" max="1" width="22.125" customWidth="1"/>
    <col min="2" max="2" width="6" customWidth="1"/>
    <col min="3" max="3" width="41.125" customWidth="1"/>
    <col min="4" max="4" width="16.75" customWidth="1"/>
    <col min="5" max="5" width="7" hidden="1" customWidth="1"/>
    <col min="6" max="6" width="18.875" customWidth="1"/>
    <col min="7" max="7" width="18.625" hidden="1" customWidth="1"/>
    <col min="8" max="8" width="16.125" customWidth="1"/>
    <col min="9" max="9" width="19.375" hidden="1" customWidth="1"/>
  </cols>
  <sheetData>
    <row r="1" spans="1:14" ht="16.5" customHeight="1" x14ac:dyDescent="0.3">
      <c r="A1" s="1"/>
      <c r="B1" s="2"/>
      <c r="C1" s="1"/>
      <c r="D1" s="58" t="s">
        <v>66</v>
      </c>
      <c r="E1" s="58"/>
      <c r="F1" s="58"/>
      <c r="G1" s="58"/>
      <c r="H1" s="58"/>
    </row>
    <row r="2" spans="1:14" ht="14.25" customHeight="1" x14ac:dyDescent="0.3">
      <c r="A2" s="3" t="s">
        <v>28</v>
      </c>
      <c r="B2" s="2"/>
      <c r="C2" s="1"/>
      <c r="D2" s="58" t="s">
        <v>48</v>
      </c>
      <c r="E2" s="58"/>
      <c r="F2" s="58"/>
      <c r="G2" s="58"/>
      <c r="H2" s="58"/>
      <c r="L2" s="34"/>
      <c r="M2" s="34"/>
      <c r="N2" s="34"/>
    </row>
    <row r="3" spans="1:14" ht="14.25" hidden="1" customHeight="1" x14ac:dyDescent="0.3">
      <c r="A3" s="3" t="s">
        <v>27</v>
      </c>
      <c r="B3" s="2"/>
      <c r="C3" s="1"/>
      <c r="D3" s="1" t="s">
        <v>29</v>
      </c>
      <c r="E3" s="1"/>
      <c r="F3" s="1"/>
      <c r="L3" s="34"/>
      <c r="M3" s="34"/>
      <c r="N3" s="34"/>
    </row>
    <row r="4" spans="1:14" x14ac:dyDescent="0.3">
      <c r="A4" s="57"/>
      <c r="B4" s="57"/>
      <c r="C4" s="1"/>
      <c r="D4" s="58" t="s">
        <v>79</v>
      </c>
      <c r="E4" s="58"/>
      <c r="F4" s="58"/>
      <c r="G4" s="58"/>
      <c r="H4" s="58"/>
      <c r="L4" s="34"/>
      <c r="M4" s="34"/>
      <c r="N4" s="34"/>
    </row>
    <row r="5" spans="1:14" x14ac:dyDescent="0.3">
      <c r="A5" s="1"/>
      <c r="B5" s="1"/>
      <c r="C5" s="1"/>
      <c r="D5" s="58" t="s">
        <v>80</v>
      </c>
      <c r="E5" s="58"/>
      <c r="F5" s="58"/>
      <c r="G5" s="58"/>
      <c r="H5" s="58"/>
      <c r="L5" s="34"/>
      <c r="M5" s="34"/>
      <c r="N5" s="34"/>
    </row>
    <row r="6" spans="1:14" ht="15" customHeight="1" x14ac:dyDescent="0.3">
      <c r="A6" s="1"/>
      <c r="B6" s="2"/>
      <c r="C6" s="1"/>
      <c r="D6" s="58" t="s">
        <v>81</v>
      </c>
      <c r="E6" s="58"/>
      <c r="F6" s="58"/>
      <c r="G6" s="58"/>
      <c r="H6" s="58"/>
      <c r="L6" s="59"/>
      <c r="M6" s="59"/>
      <c r="N6" s="59"/>
    </row>
    <row r="7" spans="1:14" ht="12" customHeight="1" x14ac:dyDescent="0.3">
      <c r="A7" s="57"/>
      <c r="B7" s="57"/>
      <c r="C7" s="1"/>
      <c r="D7" s="1"/>
      <c r="L7" s="35"/>
      <c r="M7" s="35"/>
      <c r="N7" s="35"/>
    </row>
    <row r="8" spans="1:14" ht="21" customHeight="1" x14ac:dyDescent="0.3">
      <c r="A8" s="67" t="s">
        <v>2</v>
      </c>
      <c r="B8" s="67"/>
      <c r="C8" s="67"/>
      <c r="D8" s="67"/>
      <c r="E8" s="67"/>
      <c r="F8" s="67"/>
      <c r="G8" s="67"/>
      <c r="H8" s="67"/>
      <c r="L8" s="32"/>
      <c r="M8" s="32"/>
      <c r="N8" s="32"/>
    </row>
    <row r="9" spans="1:14" ht="19.5" customHeight="1" x14ac:dyDescent="0.3">
      <c r="A9" s="67" t="s">
        <v>74</v>
      </c>
      <c r="B9" s="67"/>
      <c r="C9" s="67"/>
      <c r="D9" s="67"/>
      <c r="E9" s="67"/>
      <c r="F9" s="67"/>
      <c r="G9" s="67"/>
      <c r="H9" s="67"/>
      <c r="L9" s="34"/>
      <c r="M9" s="34"/>
      <c r="N9" s="34"/>
    </row>
    <row r="10" spans="1:14" ht="16.5" x14ac:dyDescent="0.3">
      <c r="A10" s="67" t="s">
        <v>78</v>
      </c>
      <c r="B10" s="67"/>
      <c r="C10" s="67"/>
      <c r="D10" s="67"/>
      <c r="E10" s="67"/>
      <c r="F10" s="67"/>
      <c r="G10" s="67"/>
      <c r="H10" s="67"/>
    </row>
    <row r="11" spans="1:14" ht="16.5" thickBot="1" x14ac:dyDescent="0.35">
      <c r="A11" s="68"/>
      <c r="B11" s="68"/>
      <c r="C11" s="4"/>
      <c r="H11" s="54" t="s">
        <v>67</v>
      </c>
    </row>
    <row r="12" spans="1:14" ht="18.75" customHeight="1" thickBot="1" x14ac:dyDescent="0.35">
      <c r="A12" s="60" t="s">
        <v>3</v>
      </c>
      <c r="B12" s="62" t="s">
        <v>25</v>
      </c>
      <c r="C12" s="60" t="s">
        <v>0</v>
      </c>
      <c r="D12" s="64" t="s">
        <v>59</v>
      </c>
      <c r="E12" s="65"/>
      <c r="F12" s="65"/>
      <c r="G12" s="65"/>
      <c r="H12" s="66"/>
    </row>
    <row r="13" spans="1:14" ht="18.75" customHeight="1" thickBot="1" x14ac:dyDescent="0.35">
      <c r="A13" s="61"/>
      <c r="B13" s="63"/>
      <c r="C13" s="61"/>
      <c r="D13" s="29" t="s">
        <v>68</v>
      </c>
      <c r="E13" s="29"/>
      <c r="F13" s="29" t="s">
        <v>69</v>
      </c>
      <c r="G13" s="29"/>
      <c r="H13" s="29" t="s">
        <v>77</v>
      </c>
    </row>
    <row r="14" spans="1:14" ht="14.25" customHeight="1" thickBot="1" x14ac:dyDescent="0.35">
      <c r="A14" s="55" t="s">
        <v>63</v>
      </c>
      <c r="B14" s="30" t="s">
        <v>64</v>
      </c>
      <c r="C14" s="56" t="s">
        <v>65</v>
      </c>
      <c r="D14" s="31" t="s">
        <v>60</v>
      </c>
      <c r="E14" s="30"/>
      <c r="F14" s="30" t="s">
        <v>61</v>
      </c>
      <c r="G14" s="30"/>
      <c r="H14" s="30" t="s">
        <v>62</v>
      </c>
    </row>
    <row r="15" spans="1:14" ht="37.5" customHeight="1" x14ac:dyDescent="0.3">
      <c r="A15" s="13" t="s">
        <v>5</v>
      </c>
      <c r="B15" s="14" t="s">
        <v>55</v>
      </c>
      <c r="C15" s="15" t="s">
        <v>6</v>
      </c>
      <c r="D15" s="37">
        <f>D21+D27+D36</f>
        <v>10718000</v>
      </c>
      <c r="E15" s="40"/>
      <c r="F15" s="37">
        <f>F21+F27+F36</f>
        <v>11622000.000000119</v>
      </c>
      <c r="G15" s="40"/>
      <c r="H15" s="37">
        <f>H21+H27+H36</f>
        <v>12477000</v>
      </c>
      <c r="I15" s="41"/>
    </row>
    <row r="16" spans="1:14" ht="25.5" hidden="1" x14ac:dyDescent="0.3">
      <c r="A16" s="16" t="s">
        <v>7</v>
      </c>
      <c r="B16" s="17" t="s">
        <v>1</v>
      </c>
      <c r="C16" s="18" t="s">
        <v>34</v>
      </c>
      <c r="D16" s="38">
        <f t="shared" ref="D16:I16" si="0">D17-D19</f>
        <v>0</v>
      </c>
      <c r="E16" s="42">
        <f t="shared" si="0"/>
        <v>96745</v>
      </c>
      <c r="F16" s="38">
        <f t="shared" si="0"/>
        <v>0</v>
      </c>
      <c r="G16" s="42">
        <f t="shared" si="0"/>
        <v>96745</v>
      </c>
      <c r="H16" s="38">
        <f t="shared" si="0"/>
        <v>0</v>
      </c>
      <c r="I16" s="42">
        <f t="shared" si="0"/>
        <v>96745</v>
      </c>
    </row>
    <row r="17" spans="1:9" ht="25.5" hidden="1" x14ac:dyDescent="0.3">
      <c r="A17" s="19" t="s">
        <v>8</v>
      </c>
      <c r="B17" s="20" t="s">
        <v>1</v>
      </c>
      <c r="C17" s="21" t="s">
        <v>9</v>
      </c>
      <c r="D17" s="36">
        <f t="shared" ref="D17:I17" si="1">D18</f>
        <v>0</v>
      </c>
      <c r="E17" s="43">
        <f t="shared" si="1"/>
        <v>96745</v>
      </c>
      <c r="F17" s="36">
        <f t="shared" si="1"/>
        <v>0</v>
      </c>
      <c r="G17" s="43">
        <f t="shared" si="1"/>
        <v>96745</v>
      </c>
      <c r="H17" s="36">
        <f t="shared" si="1"/>
        <v>0</v>
      </c>
      <c r="I17" s="43">
        <f t="shared" si="1"/>
        <v>96745</v>
      </c>
    </row>
    <row r="18" spans="1:9" ht="38.25" hidden="1" x14ac:dyDescent="0.3">
      <c r="A18" s="19" t="s">
        <v>10</v>
      </c>
      <c r="B18" s="20" t="s">
        <v>1</v>
      </c>
      <c r="C18" s="21" t="s">
        <v>35</v>
      </c>
      <c r="D18" s="36"/>
      <c r="E18" s="43">
        <v>96745</v>
      </c>
      <c r="F18" s="36"/>
      <c r="G18" s="43">
        <v>96745</v>
      </c>
      <c r="H18" s="36"/>
      <c r="I18" s="43">
        <v>96745</v>
      </c>
    </row>
    <row r="19" spans="1:9" ht="25.5" hidden="1" x14ac:dyDescent="0.3">
      <c r="A19" s="19" t="s">
        <v>11</v>
      </c>
      <c r="B19" s="20" t="s">
        <v>1</v>
      </c>
      <c r="C19" s="21" t="s">
        <v>12</v>
      </c>
      <c r="D19" s="36">
        <v>0</v>
      </c>
      <c r="E19" s="43">
        <v>0</v>
      </c>
      <c r="F19" s="36">
        <v>0</v>
      </c>
      <c r="G19" s="43">
        <v>0</v>
      </c>
      <c r="H19" s="36">
        <v>0</v>
      </c>
      <c r="I19" s="43">
        <v>0</v>
      </c>
    </row>
    <row r="20" spans="1:9" ht="38.25" hidden="1" x14ac:dyDescent="0.3">
      <c r="A20" s="19" t="s">
        <v>13</v>
      </c>
      <c r="B20" s="20" t="s">
        <v>1</v>
      </c>
      <c r="C20" s="21" t="s">
        <v>14</v>
      </c>
      <c r="D20" s="36"/>
      <c r="E20" s="43">
        <v>0</v>
      </c>
      <c r="F20" s="36"/>
      <c r="G20" s="43">
        <v>0</v>
      </c>
      <c r="H20" s="36"/>
      <c r="I20" s="43">
        <v>0</v>
      </c>
    </row>
    <row r="21" spans="1:9" ht="36.75" customHeight="1" x14ac:dyDescent="0.3">
      <c r="A21" s="16" t="s">
        <v>15</v>
      </c>
      <c r="B21" s="17" t="s">
        <v>55</v>
      </c>
      <c r="C21" s="18" t="s">
        <v>58</v>
      </c>
      <c r="D21" s="38">
        <f>(D23+D25)</f>
        <v>-1241701.25</v>
      </c>
      <c r="E21" s="42">
        <f>E24-E26</f>
        <v>0</v>
      </c>
      <c r="F21" s="38">
        <f>(F23+F25)</f>
        <v>0</v>
      </c>
      <c r="G21" s="42">
        <f>G24-G26</f>
        <v>0</v>
      </c>
      <c r="H21" s="38">
        <f>(H23+H25)</f>
        <v>0</v>
      </c>
      <c r="I21" s="42">
        <f>I24-I26</f>
        <v>0</v>
      </c>
    </row>
    <row r="22" spans="1:9" ht="48" customHeight="1" x14ac:dyDescent="0.3">
      <c r="A22" s="19" t="s">
        <v>51</v>
      </c>
      <c r="B22" s="20" t="s">
        <v>55</v>
      </c>
      <c r="C22" s="24" t="s">
        <v>56</v>
      </c>
      <c r="D22" s="36">
        <f>D25</f>
        <v>-1241701.25</v>
      </c>
      <c r="E22" s="42"/>
      <c r="F22" s="36">
        <f>F25</f>
        <v>0</v>
      </c>
      <c r="G22" s="42"/>
      <c r="H22" s="36">
        <f>H25</f>
        <v>0</v>
      </c>
      <c r="I22" s="42"/>
    </row>
    <row r="23" spans="1:9" ht="38.25" hidden="1" x14ac:dyDescent="0.3">
      <c r="A23" s="19" t="s">
        <v>16</v>
      </c>
      <c r="B23" s="20" t="s">
        <v>1</v>
      </c>
      <c r="C23" s="21" t="s">
        <v>26</v>
      </c>
      <c r="D23" s="36">
        <f>D24</f>
        <v>0</v>
      </c>
      <c r="E23" s="42"/>
      <c r="F23" s="36">
        <f>F24</f>
        <v>0</v>
      </c>
      <c r="G23" s="42"/>
      <c r="H23" s="36">
        <f>H24</f>
        <v>0</v>
      </c>
      <c r="I23" s="42"/>
    </row>
    <row r="24" spans="1:9" ht="51" hidden="1" x14ac:dyDescent="0.3">
      <c r="A24" s="19" t="s">
        <v>16</v>
      </c>
      <c r="B24" s="20" t="s">
        <v>1</v>
      </c>
      <c r="C24" s="21" t="s">
        <v>17</v>
      </c>
      <c r="D24" s="36"/>
      <c r="E24" s="43">
        <v>0</v>
      </c>
      <c r="F24" s="36"/>
      <c r="G24" s="43">
        <v>0</v>
      </c>
      <c r="H24" s="36"/>
      <c r="I24" s="43">
        <v>0</v>
      </c>
    </row>
    <row r="25" spans="1:9" ht="51.75" customHeight="1" x14ac:dyDescent="0.3">
      <c r="A25" s="19" t="s">
        <v>52</v>
      </c>
      <c r="B25" s="20" t="s">
        <v>55</v>
      </c>
      <c r="C25" s="25" t="s">
        <v>57</v>
      </c>
      <c r="D25" s="36">
        <f>D26</f>
        <v>-1241701.25</v>
      </c>
      <c r="E25" s="43"/>
      <c r="F25" s="36">
        <f>F26</f>
        <v>0</v>
      </c>
      <c r="G25" s="43"/>
      <c r="H25" s="36">
        <f>H26</f>
        <v>0</v>
      </c>
      <c r="I25" s="43"/>
    </row>
    <row r="26" spans="1:9" ht="51.75" customHeight="1" x14ac:dyDescent="0.3">
      <c r="A26" s="19" t="s">
        <v>75</v>
      </c>
      <c r="B26" s="20" t="s">
        <v>55</v>
      </c>
      <c r="C26" s="21" t="s">
        <v>73</v>
      </c>
      <c r="D26" s="36">
        <v>-1241701.25</v>
      </c>
      <c r="E26" s="43"/>
      <c r="F26" s="36"/>
      <c r="G26" s="43"/>
      <c r="H26" s="36"/>
      <c r="I26" s="43"/>
    </row>
    <row r="27" spans="1:9" ht="33.75" customHeight="1" x14ac:dyDescent="0.3">
      <c r="A27" s="16" t="s">
        <v>19</v>
      </c>
      <c r="B27" s="17" t="s">
        <v>55</v>
      </c>
      <c r="C27" s="18" t="s">
        <v>18</v>
      </c>
      <c r="D27" s="38">
        <f>D28+D32</f>
        <v>11959701.25</v>
      </c>
      <c r="E27" s="42">
        <f>E31+E32</f>
        <v>10718000</v>
      </c>
      <c r="F27" s="38">
        <f>F28+F32</f>
        <v>11622000.000000119</v>
      </c>
      <c r="G27" s="42">
        <f>G31+G32</f>
        <v>11622000.000000119</v>
      </c>
      <c r="H27" s="38">
        <f>H28+H32</f>
        <v>12477000</v>
      </c>
      <c r="I27" s="42">
        <f>I31+I32</f>
        <v>12477000</v>
      </c>
    </row>
    <row r="28" spans="1:9" ht="20.25" customHeight="1" x14ac:dyDescent="0.3">
      <c r="A28" s="19" t="s">
        <v>20</v>
      </c>
      <c r="B28" s="20" t="s">
        <v>55</v>
      </c>
      <c r="C28" s="21" t="s">
        <v>4</v>
      </c>
      <c r="D28" s="39">
        <f t="shared" ref="D28:I28" si="2">D31</f>
        <v>-960732121.71000004</v>
      </c>
      <c r="E28" s="43">
        <f t="shared" si="2"/>
        <v>-960732121.71000004</v>
      </c>
      <c r="F28" s="39">
        <f t="shared" si="2"/>
        <v>-960119095.40999997</v>
      </c>
      <c r="G28" s="43">
        <f t="shared" si="2"/>
        <v>-960119095.40999997</v>
      </c>
      <c r="H28" s="39">
        <f t="shared" si="2"/>
        <v>-980541266.01999998</v>
      </c>
      <c r="I28" s="43">
        <f t="shared" si="2"/>
        <v>-980541266.01999998</v>
      </c>
    </row>
    <row r="29" spans="1:9" ht="23.25" customHeight="1" x14ac:dyDescent="0.3">
      <c r="A29" s="19" t="s">
        <v>36</v>
      </c>
      <c r="B29" s="20" t="s">
        <v>55</v>
      </c>
      <c r="C29" s="21" t="s">
        <v>40</v>
      </c>
      <c r="D29" s="39">
        <f>D30</f>
        <v>-960732121.71000004</v>
      </c>
      <c r="E29" s="43"/>
      <c r="F29" s="39">
        <f>F30</f>
        <v>-960119095.40999997</v>
      </c>
      <c r="G29" s="43"/>
      <c r="H29" s="39">
        <f>H30</f>
        <v>-980541266.01999998</v>
      </c>
      <c r="I29" s="43"/>
    </row>
    <row r="30" spans="1:9" ht="31.5" customHeight="1" x14ac:dyDescent="0.3">
      <c r="A30" s="19" t="s">
        <v>38</v>
      </c>
      <c r="B30" s="20" t="s">
        <v>55</v>
      </c>
      <c r="C30" s="21" t="s">
        <v>39</v>
      </c>
      <c r="D30" s="39">
        <f>D31</f>
        <v>-960732121.71000004</v>
      </c>
      <c r="E30" s="43"/>
      <c r="F30" s="39">
        <f>F31</f>
        <v>-960119095.40999997</v>
      </c>
      <c r="G30" s="43"/>
      <c r="H30" s="39">
        <f>H31</f>
        <v>-980541266.01999998</v>
      </c>
      <c r="I30" s="43"/>
    </row>
    <row r="31" spans="1:9" ht="36" customHeight="1" x14ac:dyDescent="0.3">
      <c r="A31" s="19" t="s">
        <v>71</v>
      </c>
      <c r="B31" s="20" t="s">
        <v>55</v>
      </c>
      <c r="C31" s="21" t="s">
        <v>72</v>
      </c>
      <c r="D31" s="36">
        <f>E31</f>
        <v>-960732121.71000004</v>
      </c>
      <c r="E31" s="43">
        <v>-960732121.71000004</v>
      </c>
      <c r="F31" s="36">
        <f>G31</f>
        <v>-960119095.40999997</v>
      </c>
      <c r="G31" s="43">
        <v>-960119095.40999997</v>
      </c>
      <c r="H31" s="36">
        <f>I31</f>
        <v>-980541266.01999998</v>
      </c>
      <c r="I31" s="43">
        <v>-980541266.01999998</v>
      </c>
    </row>
    <row r="32" spans="1:9" ht="24" customHeight="1" x14ac:dyDescent="0.3">
      <c r="A32" s="16" t="s">
        <v>21</v>
      </c>
      <c r="B32" s="17" t="s">
        <v>55</v>
      </c>
      <c r="C32" s="18" t="s">
        <v>22</v>
      </c>
      <c r="D32" s="38">
        <f t="shared" ref="D32:I32" si="3">D35</f>
        <v>972691822.96000004</v>
      </c>
      <c r="E32" s="43">
        <f t="shared" si="3"/>
        <v>971450121.71000004</v>
      </c>
      <c r="F32" s="38">
        <f t="shared" si="3"/>
        <v>971741095.41000009</v>
      </c>
      <c r="G32" s="43">
        <f t="shared" si="3"/>
        <v>971741095.41000009</v>
      </c>
      <c r="H32" s="38">
        <f t="shared" si="3"/>
        <v>993018266.01999998</v>
      </c>
      <c r="I32" s="43">
        <f t="shared" si="3"/>
        <v>993018266.01999998</v>
      </c>
    </row>
    <row r="33" spans="1:9" ht="25.5" customHeight="1" x14ac:dyDescent="0.3">
      <c r="A33" s="19" t="s">
        <v>37</v>
      </c>
      <c r="B33" s="20" t="s">
        <v>55</v>
      </c>
      <c r="C33" s="21" t="s">
        <v>42</v>
      </c>
      <c r="D33" s="36">
        <f>D34</f>
        <v>972691822.96000004</v>
      </c>
      <c r="E33" s="43"/>
      <c r="F33" s="36">
        <f>F34</f>
        <v>971741095.41000009</v>
      </c>
      <c r="G33" s="43"/>
      <c r="H33" s="36">
        <f>H34</f>
        <v>993018266.01999998</v>
      </c>
      <c r="I33" s="43"/>
    </row>
    <row r="34" spans="1:9" ht="33.75" customHeight="1" x14ac:dyDescent="0.3">
      <c r="A34" s="19" t="s">
        <v>41</v>
      </c>
      <c r="B34" s="20" t="s">
        <v>55</v>
      </c>
      <c r="C34" s="21" t="s">
        <v>43</v>
      </c>
      <c r="D34" s="36">
        <f>D35</f>
        <v>972691822.96000004</v>
      </c>
      <c r="E34" s="43"/>
      <c r="F34" s="36">
        <f>F35</f>
        <v>971741095.41000009</v>
      </c>
      <c r="G34" s="43"/>
      <c r="H34" s="36">
        <f>H35</f>
        <v>993018266.01999998</v>
      </c>
      <c r="I34" s="43"/>
    </row>
    <row r="35" spans="1:9" ht="35.25" customHeight="1" x14ac:dyDescent="0.3">
      <c r="A35" s="19" t="s">
        <v>70</v>
      </c>
      <c r="B35" s="20" t="s">
        <v>55</v>
      </c>
      <c r="C35" s="21" t="s">
        <v>76</v>
      </c>
      <c r="D35" s="36">
        <f>E35-D26</f>
        <v>972691822.96000004</v>
      </c>
      <c r="E35" s="43">
        <v>971450121.71000004</v>
      </c>
      <c r="F35" s="36">
        <f>G35-F26</f>
        <v>971741095.41000009</v>
      </c>
      <c r="G35" s="43">
        <v>971741095.41000009</v>
      </c>
      <c r="H35" s="36">
        <f>I35-H26</f>
        <v>993018266.01999998</v>
      </c>
      <c r="I35" s="43">
        <v>993018266.01999998</v>
      </c>
    </row>
    <row r="36" spans="1:9" ht="34.5" hidden="1" customHeight="1" thickBot="1" x14ac:dyDescent="0.35">
      <c r="A36" s="16" t="s">
        <v>23</v>
      </c>
      <c r="B36" s="17" t="s">
        <v>1</v>
      </c>
      <c r="C36" s="18" t="s">
        <v>24</v>
      </c>
      <c r="D36" s="33">
        <f>D37+D39</f>
        <v>0</v>
      </c>
      <c r="E36" s="44" t="e">
        <f>#REF!+E37</f>
        <v>#REF!</v>
      </c>
      <c r="F36" s="45">
        <f>F37+F39</f>
        <v>0</v>
      </c>
      <c r="G36" s="44" t="e">
        <f>#REF!+G37</f>
        <v>#REF!</v>
      </c>
      <c r="H36" s="45">
        <f>H37+H39</f>
        <v>0</v>
      </c>
      <c r="I36" s="44" t="e">
        <f>#REF!+I37</f>
        <v>#REF!</v>
      </c>
    </row>
    <row r="37" spans="1:9" ht="45" hidden="1" customHeight="1" x14ac:dyDescent="0.3">
      <c r="A37" s="16" t="s">
        <v>44</v>
      </c>
      <c r="B37" s="17" t="s">
        <v>1</v>
      </c>
      <c r="C37" s="18" t="s">
        <v>45</v>
      </c>
      <c r="D37" s="26">
        <f t="shared" ref="D37:I37" si="4">D38</f>
        <v>0</v>
      </c>
      <c r="E37" s="46" t="e">
        <f t="shared" si="4"/>
        <v>#REF!</v>
      </c>
      <c r="F37" s="38">
        <f t="shared" si="4"/>
        <v>0</v>
      </c>
      <c r="G37" s="46" t="e">
        <f t="shared" si="4"/>
        <v>#REF!</v>
      </c>
      <c r="H37" s="38">
        <f t="shared" si="4"/>
        <v>0</v>
      </c>
      <c r="I37" s="46" t="e">
        <f t="shared" si="4"/>
        <v>#REF!</v>
      </c>
    </row>
    <row r="38" spans="1:9" ht="61.5" hidden="1" customHeight="1" x14ac:dyDescent="0.3">
      <c r="A38" s="19" t="s">
        <v>46</v>
      </c>
      <c r="B38" s="20" t="s">
        <v>1</v>
      </c>
      <c r="C38" s="21" t="s">
        <v>47</v>
      </c>
      <c r="D38" s="27"/>
      <c r="E38" s="47" t="e">
        <f>#REF!</f>
        <v>#REF!</v>
      </c>
      <c r="F38" s="36"/>
      <c r="G38" s="47" t="e">
        <f>#REF!</f>
        <v>#REF!</v>
      </c>
      <c r="H38" s="36"/>
      <c r="I38" s="47" t="e">
        <f>#REF!</f>
        <v>#REF!</v>
      </c>
    </row>
    <row r="39" spans="1:9" ht="37.5" hidden="1" customHeight="1" thickBot="1" x14ac:dyDescent="0.35">
      <c r="A39" s="16" t="s">
        <v>32</v>
      </c>
      <c r="B39" s="17" t="s">
        <v>1</v>
      </c>
      <c r="C39" s="22" t="s">
        <v>33</v>
      </c>
      <c r="D39" s="26">
        <f>D40</f>
        <v>0</v>
      </c>
      <c r="E39" s="48">
        <v>-83656</v>
      </c>
      <c r="F39" s="38">
        <f>F40</f>
        <v>0</v>
      </c>
      <c r="G39" s="48">
        <v>-83656</v>
      </c>
      <c r="H39" s="38">
        <f>H40</f>
        <v>0</v>
      </c>
      <c r="I39" s="48">
        <v>-83656</v>
      </c>
    </row>
    <row r="40" spans="1:9" ht="34.5" hidden="1" customHeight="1" x14ac:dyDescent="0.3">
      <c r="A40" s="19" t="s">
        <v>54</v>
      </c>
      <c r="B40" s="20" t="s">
        <v>1</v>
      </c>
      <c r="C40" s="23" t="s">
        <v>53</v>
      </c>
      <c r="D40" s="27">
        <f>D41</f>
        <v>0</v>
      </c>
      <c r="E40" s="49"/>
      <c r="F40" s="36">
        <f>F41</f>
        <v>0</v>
      </c>
      <c r="G40" s="49"/>
      <c r="H40" s="36">
        <f>H41</f>
        <v>0</v>
      </c>
      <c r="I40" s="49"/>
    </row>
    <row r="41" spans="1:9" ht="49.5" hidden="1" customHeight="1" x14ac:dyDescent="0.3">
      <c r="A41" s="19" t="s">
        <v>31</v>
      </c>
      <c r="B41" s="20" t="s">
        <v>1</v>
      </c>
      <c r="C41" s="23" t="s">
        <v>50</v>
      </c>
      <c r="D41" s="28"/>
      <c r="E41" s="49"/>
      <c r="F41" s="50"/>
      <c r="G41" s="49"/>
      <c r="H41" s="50"/>
      <c r="I41" s="49"/>
    </row>
    <row r="42" spans="1:9" hidden="1" x14ac:dyDescent="0.3">
      <c r="A42" s="5"/>
      <c r="B42" s="6"/>
      <c r="C42" s="7"/>
      <c r="D42" s="8"/>
      <c r="E42" s="49"/>
      <c r="F42" s="51"/>
      <c r="G42" s="49"/>
      <c r="H42" s="51"/>
      <c r="I42" s="49"/>
    </row>
    <row r="43" spans="1:9" hidden="1" x14ac:dyDescent="0.3">
      <c r="A43" s="5"/>
      <c r="B43" s="6"/>
      <c r="C43" s="7"/>
      <c r="D43" s="8"/>
      <c r="E43" s="49"/>
      <c r="F43" s="51"/>
      <c r="G43" s="49"/>
      <c r="H43" s="51"/>
      <c r="I43" s="49"/>
    </row>
    <row r="44" spans="1:9" ht="11.25" hidden="1" customHeight="1" x14ac:dyDescent="0.3">
      <c r="A44" s="5"/>
      <c r="B44" s="6"/>
      <c r="C44" s="7"/>
      <c r="D44" s="8"/>
      <c r="E44" s="49"/>
      <c r="F44" s="51"/>
      <c r="G44" s="49"/>
      <c r="H44" s="51"/>
      <c r="I44" s="49"/>
    </row>
    <row r="45" spans="1:9" ht="30.75" hidden="1" customHeight="1" x14ac:dyDescent="0.3">
      <c r="A45" s="9" t="s">
        <v>49</v>
      </c>
      <c r="B45" s="10"/>
      <c r="C45" s="11"/>
      <c r="D45" s="12" t="s">
        <v>30</v>
      </c>
      <c r="E45" s="49"/>
      <c r="F45" s="52" t="s">
        <v>30</v>
      </c>
      <c r="G45" s="49"/>
      <c r="H45" s="52" t="s">
        <v>30</v>
      </c>
      <c r="I45" s="49"/>
    </row>
    <row r="46" spans="1:9" x14ac:dyDescent="0.3">
      <c r="E46" s="53"/>
      <c r="F46" s="53"/>
      <c r="G46" s="53"/>
      <c r="H46" s="53"/>
      <c r="I46" s="53"/>
    </row>
  </sheetData>
  <mergeCells count="16">
    <mergeCell ref="A12:A13"/>
    <mergeCell ref="B12:B13"/>
    <mergeCell ref="C12:C13"/>
    <mergeCell ref="D12:H12"/>
    <mergeCell ref="A8:H8"/>
    <mergeCell ref="A9:H9"/>
    <mergeCell ref="A10:H10"/>
    <mergeCell ref="A11:B11"/>
    <mergeCell ref="A7:B7"/>
    <mergeCell ref="D1:H1"/>
    <mergeCell ref="D2:H2"/>
    <mergeCell ref="D4:H4"/>
    <mergeCell ref="A4:B4"/>
    <mergeCell ref="L6:N6"/>
    <mergeCell ref="D6:H6"/>
    <mergeCell ref="D5:H5"/>
  </mergeCells>
  <phoneticPr fontId="3" type="noConversion"/>
  <pageMargins left="0.78740157480314965" right="0.39370078740157483" top="0.59055118110236227" bottom="0.59055118110236227" header="0.51181102362204722" footer="0.51181102362204722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SuprunovaNV</dc:creator>
  <cp:lastModifiedBy>Гордиенко О Н</cp:lastModifiedBy>
  <cp:lastPrinted>2022-12-01T06:34:35Z</cp:lastPrinted>
  <dcterms:created xsi:type="dcterms:W3CDTF">2006-12-21T04:02:23Z</dcterms:created>
  <dcterms:modified xsi:type="dcterms:W3CDTF">2023-11-10T00:42:57Z</dcterms:modified>
</cp:coreProperties>
</file>