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Обл.!$6:$8</definedName>
    <definedName name="_xlnm.Print_Area" localSheetId="0">Обл.!$A$1:$I$133</definedName>
  </definedNames>
  <calcPr calcId="152511"/>
</workbook>
</file>

<file path=xl/calcChain.xml><?xml version="1.0" encoding="utf-8"?>
<calcChain xmlns="http://schemas.openxmlformats.org/spreadsheetml/2006/main">
  <c r="E34" i="35" l="1"/>
  <c r="E112" i="35" l="1"/>
  <c r="G124" i="35" l="1"/>
  <c r="I27" i="35" l="1"/>
  <c r="I124" i="35" l="1"/>
  <c r="E132" i="35" l="1"/>
  <c r="E131" i="35"/>
  <c r="E130" i="35"/>
  <c r="E129" i="35"/>
  <c r="E128" i="35"/>
  <c r="E127" i="35"/>
  <c r="E126" i="35"/>
  <c r="H124" i="35"/>
  <c r="E123" i="35"/>
  <c r="E122" i="35"/>
  <c r="E121" i="35"/>
  <c r="E120" i="35"/>
  <c r="E119" i="35"/>
  <c r="E118" i="35"/>
  <c r="E117" i="35"/>
  <c r="I115" i="35"/>
  <c r="H115" i="35"/>
  <c r="G115" i="35"/>
  <c r="F115" i="35"/>
  <c r="E115" i="35" s="1"/>
  <c r="E114" i="35"/>
  <c r="E113" i="35"/>
  <c r="E111" i="35"/>
  <c r="E110" i="35"/>
  <c r="I108" i="35"/>
  <c r="H108" i="35"/>
  <c r="G108" i="35"/>
  <c r="F108" i="35"/>
  <c r="E107" i="35"/>
  <c r="E106" i="35"/>
  <c r="E105" i="35"/>
  <c r="E104" i="35"/>
  <c r="I102" i="35"/>
  <c r="H102" i="35"/>
  <c r="G102" i="35"/>
  <c r="F102" i="35"/>
  <c r="E101" i="35"/>
  <c r="E100" i="35"/>
  <c r="E99" i="35"/>
  <c r="E98" i="35"/>
  <c r="I96" i="35"/>
  <c r="H96" i="35"/>
  <c r="G96" i="35"/>
  <c r="F96" i="35"/>
  <c r="E95" i="35"/>
  <c r="E94" i="35"/>
  <c r="E93" i="35"/>
  <c r="E92" i="35"/>
  <c r="I90" i="35"/>
  <c r="H90" i="35"/>
  <c r="G90" i="35"/>
  <c r="F90" i="35"/>
  <c r="E89" i="35"/>
  <c r="E88" i="35"/>
  <c r="E87" i="35"/>
  <c r="I85" i="35"/>
  <c r="H85" i="35"/>
  <c r="G85" i="35"/>
  <c r="F85" i="35"/>
  <c r="E84" i="35"/>
  <c r="E83" i="35"/>
  <c r="E82" i="35"/>
  <c r="E81" i="35"/>
  <c r="I79" i="35"/>
  <c r="H79" i="35"/>
  <c r="G79" i="35"/>
  <c r="F79" i="35"/>
  <c r="E78" i="35"/>
  <c r="E77" i="35"/>
  <c r="E76" i="35"/>
  <c r="E75" i="35"/>
  <c r="I73" i="35"/>
  <c r="H73" i="35"/>
  <c r="G73" i="35"/>
  <c r="F73" i="35"/>
  <c r="E72" i="35"/>
  <c r="E71" i="35"/>
  <c r="E70" i="35"/>
  <c r="E69" i="35"/>
  <c r="I67" i="35"/>
  <c r="H67" i="35"/>
  <c r="G67" i="35"/>
  <c r="F67" i="35"/>
  <c r="E66" i="35"/>
  <c r="E65" i="35"/>
  <c r="E64" i="35"/>
  <c r="E63" i="35"/>
  <c r="E62" i="35"/>
  <c r="I60" i="35"/>
  <c r="H60" i="35"/>
  <c r="G60" i="35"/>
  <c r="F60" i="35"/>
  <c r="E59" i="35"/>
  <c r="E58" i="35"/>
  <c r="E57" i="35"/>
  <c r="E56" i="35"/>
  <c r="I54" i="35"/>
  <c r="H54" i="35"/>
  <c r="G54" i="35"/>
  <c r="F54" i="35"/>
  <c r="E53" i="35"/>
  <c r="E52" i="35"/>
  <c r="E51" i="35"/>
  <c r="E50" i="35"/>
  <c r="E49" i="35"/>
  <c r="E48" i="35"/>
  <c r="I46" i="35"/>
  <c r="H46" i="35"/>
  <c r="G46" i="35"/>
  <c r="F46" i="35"/>
  <c r="E44" i="35"/>
  <c r="E43" i="35"/>
  <c r="E42" i="35"/>
  <c r="E41" i="35"/>
  <c r="E40" i="35"/>
  <c r="E39" i="35"/>
  <c r="E38" i="35"/>
  <c r="E37" i="35"/>
  <c r="E36" i="35"/>
  <c r="E35" i="35"/>
  <c r="E33" i="35"/>
  <c r="E32" i="35"/>
  <c r="E31" i="35"/>
  <c r="E30" i="35"/>
  <c r="E29" i="35"/>
  <c r="H27" i="35"/>
  <c r="G27" i="35"/>
  <c r="F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E12" i="35"/>
  <c r="I10" i="35"/>
  <c r="H10" i="35"/>
  <c r="H9" i="35" s="1"/>
  <c r="G10" i="35"/>
  <c r="G9" i="35" s="1"/>
  <c r="F10" i="35"/>
  <c r="F9" i="35"/>
  <c r="E79" i="35" l="1"/>
  <c r="E27" i="35"/>
  <c r="H133" i="35"/>
  <c r="E85" i="35"/>
  <c r="E67" i="35"/>
  <c r="E60" i="35"/>
  <c r="E46" i="35"/>
  <c r="E54" i="35"/>
  <c r="E108" i="35"/>
  <c r="G133" i="35"/>
  <c r="E73" i="35"/>
  <c r="E90" i="35"/>
  <c r="E96" i="35"/>
  <c r="E124" i="35"/>
  <c r="E102" i="35"/>
  <c r="I9" i="35"/>
  <c r="I133" i="35" s="1"/>
  <c r="F133" i="35"/>
  <c r="E10" i="35"/>
  <c r="E9" i="35" l="1"/>
  <c r="E133" i="35" s="1"/>
</calcChain>
</file>

<file path=xl/sharedStrings.xml><?xml version="1.0" encoding="utf-8"?>
<sst xmlns="http://schemas.openxmlformats.org/spreadsheetml/2006/main" count="297" uniqueCount="160">
  <si>
    <t>№ п/п</t>
  </si>
  <si>
    <t>Наименование работ</t>
  </si>
  <si>
    <t>Ед. изм.</t>
  </si>
  <si>
    <t>Всего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</si>
  <si>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</si>
  <si>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</si>
  <si>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</si>
  <si>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</si>
  <si>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</si>
  <si>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</si>
  <si>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</si>
  <si>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</si>
  <si>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</si>
  <si>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</si>
  <si>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</si>
  <si>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</si>
  <si>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</si>
  <si>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</si>
  <si>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</si>
  <si>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</si>
  <si>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</si>
  <si>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</si>
  <si>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</si>
  <si>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</si>
  <si>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</si>
  <si>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</si>
  <si>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</si>
  <si>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</si>
  <si>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</si>
  <si>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</si>
  <si>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</si>
  <si>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</si>
  <si>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</si>
  <si>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</si>
  <si>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</si>
  <si>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</si>
  <si>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</si>
  <si>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</si>
  <si>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</si>
  <si>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</si>
  <si>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</si>
  <si>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</si>
  <si>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</si>
  <si>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</si>
  <si>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</si>
  <si>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</si>
  <si>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</si>
  <si>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</si>
  <si>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</si>
  <si>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</si>
  <si>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</si>
  <si>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</si>
  <si>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</si>
  <si>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</si>
  <si>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</si>
  <si>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</si>
  <si>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</si>
  <si>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</si>
  <si>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</si>
  <si>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</si>
  <si>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</si>
  <si>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</si>
  <si>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</si>
  <si>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</si>
  <si>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</si>
  <si>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</si>
  <si>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</si>
  <si>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</si>
  <si>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</si>
  <si>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</si>
  <si>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</si>
  <si>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</si>
  <si>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</si>
  <si>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</si>
  <si>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</si>
  <si>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</si>
  <si>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</si>
  <si>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</si>
  <si>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</si>
  <si>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</si>
  <si>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</si>
  <si>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</si>
  <si>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</si>
  <si>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</si>
  <si>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</si>
  <si>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</si>
  <si>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</si>
  <si>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</si>
  <si>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</si>
  <si>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</si>
  <si>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</si>
  <si>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</si>
  <si>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</si>
  <si>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</si>
  <si>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лифты</t>
  </si>
  <si>
    <t>тн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</si>
  <si>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</si>
  <si>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</si>
  <si>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</si>
  <si>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</si>
  <si>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</si>
  <si>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</si>
  <si>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</si>
  <si>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</si>
  <si>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</si>
  <si>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</si>
  <si>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</si>
  <si>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</si>
  <si>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</si>
  <si>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</si>
  <si>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</si>
  <si>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</si>
  <si>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</si>
  <si>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</si>
  <si>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</si>
  <si>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</si>
  <si>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</si>
  <si>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</si>
  <si>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</si>
  <si>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</si>
  <si>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</si>
  <si>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</si>
  <si>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</si>
  <si>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</si>
  <si>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</si>
  <si>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</si>
  <si>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</si>
  <si>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</si>
  <si>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</si>
  <si>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</si>
  <si>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</si>
  <si>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</si>
  <si>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</si>
  <si>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</si>
  <si>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</si>
  <si>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</si>
  <si>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</si>
  <si>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</si>
  <si>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</si>
  <si>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</si>
  <si>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</si>
  <si>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</si>
  <si>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</si>
  <si>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</si>
  <si>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</si>
  <si>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</si>
  <si>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</si>
  <si>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</si>
  <si>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</si>
  <si>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</si>
  <si>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</si>
  <si>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</si>
  <si>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установка новой дымовой трубы</t>
  </si>
  <si>
    <t>Кол-во, в натураль-ных показа-телях</t>
  </si>
  <si>
    <t>федераль-ный бюджет</t>
  </si>
  <si>
    <t>областной бюджет (ОЭЗ)</t>
  </si>
  <si>
    <t>местный бюджет</t>
  </si>
  <si>
    <t>План работ, тысяч рублей</t>
  </si>
  <si>
    <t>ПЛАН ПОДГОТОВКИ                                                                                                                                                              объектов жилищно-коммунального хозяйства Хасынского муниципального округа                                                 Магаданской области к работе в зимних условиях 2024-2025 годов</t>
  </si>
  <si>
    <t xml:space="preserve">Приложение № 1
к распоряжению Администрации
Хасынского муниципального                                   округа Магаданской области
от_____________ № 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</si>
</sst>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0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1BFD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6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16" fontId="2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0"/>
  <sheetViews>
    <sheetView tabSelected="1" view="pageBreakPreview" zoomScale="106" zoomScaleNormal="75" zoomScaleSheetLayoutView="106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M37" sqref="M37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11.140625" style="1" customWidth="1"/>
    <col min="11" max="11" width="11.42578125" style="1" customWidth="1"/>
    <col min="12" max="12" width="11.140625" style="1" customWidth="1"/>
    <col min="13" max="13" width="11.28515625" style="1" customWidth="1"/>
    <col min="14" max="14" width="10.42578125" style="1" customWidth="1"/>
    <col min="15" max="15" width="11.28515625" style="1" customWidth="1"/>
    <col min="16" max="16" width="9.570312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16" ht="20.25" customHeight="1" x14ac:dyDescent="0.3">
      <c r="A1" s="22"/>
      <c r="B1" s="22"/>
      <c r="C1" s="22"/>
      <c r="D1" s="22"/>
      <c r="E1" s="22"/>
      <c r="F1" s="22"/>
      <c r="G1" s="54" t="s">
        <v>159</v>
      </c>
      <c r="H1" s="55"/>
      <c r="I1" s="55"/>
      <c r="K1" s="22"/>
      <c r="L1" s="22"/>
      <c r="M1" s="22"/>
      <c r="N1" s="22"/>
      <c r="O1" s="22"/>
      <c r="P1" s="22"/>
    </row>
    <row r="2" spans="1:16" ht="21" customHeight="1" x14ac:dyDescent="0.2">
      <c r="A2" s="23"/>
      <c r="B2" s="23"/>
      <c r="C2" s="23"/>
      <c r="D2" s="23"/>
      <c r="E2" s="23"/>
      <c r="F2" s="23"/>
      <c r="G2" s="55"/>
      <c r="H2" s="55"/>
      <c r="I2" s="55"/>
      <c r="K2" s="23"/>
      <c r="L2" s="23"/>
      <c r="M2" s="23"/>
      <c r="N2" s="23"/>
      <c r="O2" s="23"/>
      <c r="P2" s="23"/>
    </row>
    <row r="3" spans="1:16" ht="16.5" customHeight="1" x14ac:dyDescent="0.2">
      <c r="A3" s="23"/>
      <c r="B3" s="23"/>
      <c r="C3" s="23"/>
      <c r="D3" s="23"/>
      <c r="E3" s="23"/>
      <c r="F3" s="23"/>
      <c r="G3" s="55"/>
      <c r="H3" s="55"/>
      <c r="I3" s="55"/>
      <c r="K3" s="23"/>
      <c r="L3" s="23"/>
      <c r="M3" s="23"/>
      <c r="N3" s="23"/>
      <c r="O3" s="23"/>
      <c r="P3" s="23"/>
    </row>
    <row r="4" spans="1:16" ht="39.75" customHeight="1" x14ac:dyDescent="0.3">
      <c r="A4" s="21"/>
      <c r="B4" s="21"/>
      <c r="C4" s="21"/>
      <c r="D4" s="21"/>
      <c r="E4" s="21"/>
      <c r="F4" s="21"/>
      <c r="G4" s="55"/>
      <c r="H4" s="55"/>
      <c r="I4" s="55"/>
      <c r="K4" s="21"/>
      <c r="L4" s="21"/>
      <c r="M4" s="21"/>
      <c r="N4" s="21"/>
      <c r="O4" s="21"/>
    </row>
    <row r="5" spans="1:16" ht="73.5" customHeight="1" x14ac:dyDescent="0.2">
      <c r="A5" s="56" t="s">
        <v>158</v>
      </c>
      <c r="B5" s="57"/>
      <c r="C5" s="57"/>
      <c r="D5" s="57"/>
      <c r="E5" s="57"/>
      <c r="F5" s="57"/>
      <c r="G5" s="57"/>
      <c r="H5" s="57"/>
      <c r="I5" s="57"/>
      <c r="J5" s="24"/>
      <c r="P5" s="3"/>
    </row>
    <row r="6" spans="1:16" s="4" customFormat="1" ht="15.75" customHeight="1" x14ac:dyDescent="0.2">
      <c r="A6" s="58" t="s">
        <v>0</v>
      </c>
      <c r="B6" s="58" t="s">
        <v>1</v>
      </c>
      <c r="C6" s="58" t="s">
        <v>2</v>
      </c>
      <c r="D6" s="58" t="s">
        <v>153</v>
      </c>
      <c r="E6" s="58" t="s">
        <v>157</v>
      </c>
      <c r="F6" s="58"/>
      <c r="G6" s="58"/>
      <c r="H6" s="58"/>
      <c r="I6" s="58"/>
    </row>
    <row r="7" spans="1:16" s="4" customFormat="1" ht="13.5" customHeight="1" x14ac:dyDescent="0.2">
      <c r="A7" s="58"/>
      <c r="B7" s="58"/>
      <c r="C7" s="58"/>
      <c r="D7" s="58"/>
      <c r="E7" s="58" t="s">
        <v>3</v>
      </c>
      <c r="F7" s="58" t="s">
        <v>41</v>
      </c>
      <c r="G7" s="58"/>
      <c r="H7" s="58"/>
      <c r="I7" s="58"/>
      <c r="N7" s="3"/>
    </row>
    <row r="8" spans="1:16" s="4" customFormat="1" ht="38.25" x14ac:dyDescent="0.2">
      <c r="A8" s="58"/>
      <c r="B8" s="58"/>
      <c r="C8" s="58"/>
      <c r="D8" s="58"/>
      <c r="E8" s="58"/>
      <c r="F8" s="37" t="s">
        <v>154</v>
      </c>
      <c r="G8" s="37" t="s">
        <v>155</v>
      </c>
      <c r="H8" s="37" t="s">
        <v>156</v>
      </c>
      <c r="I8" s="37" t="s">
        <v>97</v>
      </c>
    </row>
    <row r="9" spans="1:16" s="9" customFormat="1" x14ac:dyDescent="0.2">
      <c r="A9" s="26" t="s">
        <v>4</v>
      </c>
      <c r="B9" s="38" t="s">
        <v>5</v>
      </c>
      <c r="C9" s="26"/>
      <c r="D9" s="28"/>
      <c r="E9" s="27">
        <f>SUM(F9:I9)</f>
        <v>9371</v>
      </c>
      <c r="F9" s="27">
        <f>F10+F27+F43+F44+F45</f>
        <v>0</v>
      </c>
      <c r="G9" s="27">
        <f>G10+G27+G43+G44+G45</f>
        <v>0</v>
      </c>
      <c r="H9" s="27">
        <f>H10+H27+H43+H44+H45</f>
        <v>0</v>
      </c>
      <c r="I9" s="27">
        <f>I10+I27+I43+I44+I45</f>
        <v>9371</v>
      </c>
    </row>
    <row r="10" spans="1:16" s="16" customFormat="1" hidden="1" x14ac:dyDescent="0.2">
      <c r="A10" s="26" t="s">
        <v>37</v>
      </c>
      <c r="B10" s="38" t="s">
        <v>47</v>
      </c>
      <c r="C10" s="26"/>
      <c r="D10" s="28"/>
      <c r="E10" s="27">
        <f>SUM(F10:I10)</f>
        <v>0</v>
      </c>
      <c r="F10" s="27">
        <f>SUM(F12:F26)</f>
        <v>0</v>
      </c>
      <c r="G10" s="27">
        <f>SUM(G12:G26)</f>
        <v>0</v>
      </c>
      <c r="H10" s="27">
        <f>SUM(H12:H26)</f>
        <v>0</v>
      </c>
      <c r="I10" s="27">
        <f>SUM(I12:I26)</f>
        <v>0</v>
      </c>
      <c r="K10" s="17"/>
    </row>
    <row r="11" spans="1:16" s="4" customFormat="1" hidden="1" x14ac:dyDescent="0.2">
      <c r="A11" s="39"/>
      <c r="B11" s="43" t="s">
        <v>6</v>
      </c>
      <c r="C11" s="48"/>
      <c r="D11" s="49"/>
      <c r="E11" s="27"/>
      <c r="F11" s="27"/>
      <c r="G11" s="27"/>
      <c r="H11" s="27"/>
      <c r="I11" s="27"/>
    </row>
    <row r="12" spans="1:16" s="4" customFormat="1" hidden="1" x14ac:dyDescent="0.2">
      <c r="A12" s="26"/>
      <c r="B12" s="28" t="s">
        <v>52</v>
      </c>
      <c r="C12" s="26" t="s">
        <v>7</v>
      </c>
      <c r="D12" s="20"/>
      <c r="E12" s="27">
        <f t="shared" ref="E12:E26" si="0">SUM(F12:I12)</f>
        <v>0</v>
      </c>
      <c r="F12" s="20"/>
      <c r="G12" s="20"/>
      <c r="H12" s="20"/>
      <c r="I12" s="20"/>
    </row>
    <row r="13" spans="1:16" s="4" customFormat="1" hidden="1" x14ac:dyDescent="0.2">
      <c r="A13" s="26"/>
      <c r="B13" s="28" t="s">
        <v>53</v>
      </c>
      <c r="C13" s="26" t="s">
        <v>7</v>
      </c>
      <c r="D13" s="20"/>
      <c r="E13" s="27">
        <f t="shared" si="0"/>
        <v>0</v>
      </c>
      <c r="F13" s="20"/>
      <c r="G13" s="20"/>
      <c r="H13" s="20"/>
      <c r="I13" s="20"/>
    </row>
    <row r="14" spans="1:16" s="4" customFormat="1" hidden="1" x14ac:dyDescent="0.2">
      <c r="A14" s="26"/>
      <c r="B14" s="28" t="s">
        <v>54</v>
      </c>
      <c r="C14" s="26" t="s">
        <v>7</v>
      </c>
      <c r="D14" s="20"/>
      <c r="E14" s="27">
        <f t="shared" si="0"/>
        <v>0</v>
      </c>
      <c r="F14" s="20"/>
      <c r="G14" s="20"/>
      <c r="H14" s="20"/>
      <c r="I14" s="20"/>
    </row>
    <row r="15" spans="1:16" s="4" customFormat="1" hidden="1" x14ac:dyDescent="0.2">
      <c r="A15" s="26"/>
      <c r="B15" s="28" t="s">
        <v>55</v>
      </c>
      <c r="C15" s="26" t="s">
        <v>7</v>
      </c>
      <c r="D15" s="20"/>
      <c r="E15" s="27">
        <f t="shared" si="0"/>
        <v>0</v>
      </c>
      <c r="F15" s="20"/>
      <c r="G15" s="20"/>
      <c r="H15" s="20"/>
      <c r="I15" s="20"/>
    </row>
    <row r="16" spans="1:16" s="4" customFormat="1" hidden="1" x14ac:dyDescent="0.2">
      <c r="A16" s="26"/>
      <c r="B16" s="28" t="s">
        <v>56</v>
      </c>
      <c r="C16" s="26" t="s">
        <v>7</v>
      </c>
      <c r="D16" s="20"/>
      <c r="E16" s="27">
        <f t="shared" si="0"/>
        <v>0</v>
      </c>
      <c r="F16" s="20"/>
      <c r="G16" s="20"/>
      <c r="H16" s="20"/>
      <c r="I16" s="20"/>
      <c r="K16" s="3"/>
    </row>
    <row r="17" spans="1:9" s="4" customFormat="1" hidden="1" x14ac:dyDescent="0.2">
      <c r="A17" s="26"/>
      <c r="B17" s="28" t="s">
        <v>57</v>
      </c>
      <c r="C17" s="26" t="s">
        <v>7</v>
      </c>
      <c r="D17" s="20"/>
      <c r="E17" s="27">
        <f t="shared" si="0"/>
        <v>0</v>
      </c>
      <c r="F17" s="20"/>
      <c r="G17" s="20"/>
      <c r="H17" s="20"/>
      <c r="I17" s="20"/>
    </row>
    <row r="18" spans="1:9" s="4" customFormat="1" hidden="1" x14ac:dyDescent="0.2">
      <c r="A18" s="26"/>
      <c r="B18" s="28" t="s">
        <v>58</v>
      </c>
      <c r="C18" s="26" t="s">
        <v>7</v>
      </c>
      <c r="D18" s="20"/>
      <c r="E18" s="27">
        <f t="shared" si="0"/>
        <v>0</v>
      </c>
      <c r="F18" s="20"/>
      <c r="G18" s="20"/>
      <c r="H18" s="20"/>
      <c r="I18" s="20"/>
    </row>
    <row r="19" spans="1:9" s="4" customFormat="1" hidden="1" x14ac:dyDescent="0.2">
      <c r="A19" s="26"/>
      <c r="B19" s="28" t="s">
        <v>59</v>
      </c>
      <c r="C19" s="26" t="s">
        <v>8</v>
      </c>
      <c r="D19" s="20"/>
      <c r="E19" s="27">
        <f t="shared" si="0"/>
        <v>0</v>
      </c>
      <c r="F19" s="20"/>
      <c r="G19" s="20"/>
      <c r="H19" s="20"/>
      <c r="I19" s="20"/>
    </row>
    <row r="20" spans="1:9" s="4" customFormat="1" hidden="1" x14ac:dyDescent="0.2">
      <c r="A20" s="26"/>
      <c r="B20" s="28" t="s">
        <v>60</v>
      </c>
      <c r="C20" s="26" t="s">
        <v>8</v>
      </c>
      <c r="D20" s="20"/>
      <c r="E20" s="27">
        <f t="shared" si="0"/>
        <v>0</v>
      </c>
      <c r="F20" s="20"/>
      <c r="G20" s="20"/>
      <c r="H20" s="20"/>
      <c r="I20" s="20"/>
    </row>
    <row r="21" spans="1:9" s="4" customFormat="1" hidden="1" x14ac:dyDescent="0.2">
      <c r="A21" s="26"/>
      <c r="B21" s="28" t="s">
        <v>48</v>
      </c>
      <c r="C21" s="26" t="s">
        <v>8</v>
      </c>
      <c r="D21" s="20"/>
      <c r="E21" s="27">
        <f t="shared" si="0"/>
        <v>0</v>
      </c>
      <c r="F21" s="20"/>
      <c r="G21" s="20"/>
      <c r="H21" s="20"/>
      <c r="I21" s="20"/>
    </row>
    <row r="22" spans="1:9" s="4" customFormat="1" hidden="1" x14ac:dyDescent="0.2">
      <c r="A22" s="26"/>
      <c r="B22" s="28" t="s">
        <v>49</v>
      </c>
      <c r="C22" s="26" t="s">
        <v>8</v>
      </c>
      <c r="D22" s="20"/>
      <c r="E22" s="27">
        <f t="shared" si="0"/>
        <v>0</v>
      </c>
      <c r="F22" s="20"/>
      <c r="G22" s="20"/>
      <c r="H22" s="20"/>
      <c r="I22" s="20"/>
    </row>
    <row r="23" spans="1:9" s="4" customFormat="1" hidden="1" x14ac:dyDescent="0.2">
      <c r="A23" s="26"/>
      <c r="B23" s="28" t="s">
        <v>50</v>
      </c>
      <c r="C23" s="26" t="s">
        <v>8</v>
      </c>
      <c r="D23" s="20"/>
      <c r="E23" s="27">
        <f t="shared" si="0"/>
        <v>0</v>
      </c>
      <c r="F23" s="20"/>
      <c r="G23" s="20"/>
      <c r="H23" s="20"/>
      <c r="I23" s="20"/>
    </row>
    <row r="24" spans="1:9" s="4" customFormat="1" hidden="1" x14ac:dyDescent="0.2">
      <c r="A24" s="26"/>
      <c r="B24" s="28" t="s">
        <v>61</v>
      </c>
      <c r="C24" s="26" t="s">
        <v>8</v>
      </c>
      <c r="D24" s="20"/>
      <c r="E24" s="27">
        <f t="shared" si="0"/>
        <v>0</v>
      </c>
      <c r="F24" s="20"/>
      <c r="G24" s="20"/>
      <c r="H24" s="20"/>
      <c r="I24" s="20"/>
    </row>
    <row r="25" spans="1:9" s="4" customFormat="1" hidden="1" x14ac:dyDescent="0.2">
      <c r="A25" s="26"/>
      <c r="B25" s="28" t="s">
        <v>94</v>
      </c>
      <c r="C25" s="26"/>
      <c r="D25" s="20"/>
      <c r="E25" s="27">
        <f t="shared" si="0"/>
        <v>0</v>
      </c>
      <c r="F25" s="20"/>
      <c r="G25" s="20"/>
      <c r="H25" s="20"/>
      <c r="I25" s="20"/>
    </row>
    <row r="26" spans="1:9" s="4" customFormat="1" hidden="1" x14ac:dyDescent="0.2">
      <c r="A26" s="26"/>
      <c r="B26" s="28" t="s">
        <v>51</v>
      </c>
      <c r="C26" s="48"/>
      <c r="D26" s="20"/>
      <c r="E26" s="27">
        <f t="shared" si="0"/>
        <v>0</v>
      </c>
      <c r="F26" s="20"/>
      <c r="G26" s="20"/>
      <c r="H26" s="20"/>
      <c r="I26" s="20"/>
    </row>
    <row r="27" spans="1:9" s="16" customFormat="1" x14ac:dyDescent="0.2">
      <c r="A27" s="26" t="s">
        <v>38</v>
      </c>
      <c r="B27" s="38" t="s">
        <v>62</v>
      </c>
      <c r="C27" s="26"/>
      <c r="D27" s="28"/>
      <c r="E27" s="27">
        <f>E29+E30+E31+E32+E33+E34+E35+E36+E37+E38+E39+E40+E41+E42</f>
        <v>9296</v>
      </c>
      <c r="F27" s="20">
        <f>SUM(F29:F42)</f>
        <v>0</v>
      </c>
      <c r="G27" s="20">
        <f>SUM(G29:G42)</f>
        <v>0</v>
      </c>
      <c r="H27" s="20">
        <f>SUM(H29:H42)</f>
        <v>0</v>
      </c>
      <c r="I27" s="20">
        <f>I29+I30+I31+I32+I33+I34+I35+I36+I37+I38+I39+I40+I41+I42</f>
        <v>9296</v>
      </c>
    </row>
    <row r="28" spans="1:9" s="4" customFormat="1" x14ac:dyDescent="0.2">
      <c r="A28" s="39"/>
      <c r="B28" s="50" t="s">
        <v>6</v>
      </c>
      <c r="C28" s="48"/>
      <c r="D28" s="49"/>
      <c r="E28" s="27"/>
      <c r="F28" s="27"/>
      <c r="G28" s="27"/>
      <c r="H28" s="27"/>
      <c r="I28" s="27"/>
    </row>
    <row r="29" spans="1:9" s="4" customFormat="1" x14ac:dyDescent="0.2">
      <c r="A29" s="26"/>
      <c r="B29" s="44" t="s">
        <v>52</v>
      </c>
      <c r="C29" s="26" t="s">
        <v>7</v>
      </c>
      <c r="D29" s="19"/>
      <c r="E29" s="27">
        <f t="shared" ref="E29:E44" si="1">SUM(F29:I29)</f>
        <v>0</v>
      </c>
      <c r="F29" s="20"/>
      <c r="G29" s="20"/>
      <c r="H29" s="20"/>
      <c r="I29" s="20">
        <v>0</v>
      </c>
    </row>
    <row r="30" spans="1:9" s="4" customFormat="1" x14ac:dyDescent="0.2">
      <c r="A30" s="26"/>
      <c r="B30" s="44" t="s">
        <v>53</v>
      </c>
      <c r="C30" s="26" t="s">
        <v>7</v>
      </c>
      <c r="D30" s="19"/>
      <c r="E30" s="27">
        <f t="shared" si="1"/>
        <v>0</v>
      </c>
      <c r="F30" s="20"/>
      <c r="G30" s="20"/>
      <c r="H30" s="20"/>
      <c r="I30" s="20">
        <v>0</v>
      </c>
    </row>
    <row r="31" spans="1:9" s="4" customFormat="1" x14ac:dyDescent="0.2">
      <c r="A31" s="26"/>
      <c r="B31" s="44" t="s">
        <v>54</v>
      </c>
      <c r="C31" s="26" t="s">
        <v>7</v>
      </c>
      <c r="D31" s="19">
        <v>74</v>
      </c>
      <c r="E31" s="27">
        <f t="shared" si="1"/>
        <v>640</v>
      </c>
      <c r="F31" s="20"/>
      <c r="G31" s="20"/>
      <c r="H31" s="20"/>
      <c r="I31" s="20">
        <v>640</v>
      </c>
    </row>
    <row r="32" spans="1:9" s="4" customFormat="1" x14ac:dyDescent="0.2">
      <c r="A32" s="26"/>
      <c r="B32" s="44" t="s">
        <v>55</v>
      </c>
      <c r="C32" s="26" t="s">
        <v>7</v>
      </c>
      <c r="D32" s="19">
        <v>2160</v>
      </c>
      <c r="E32" s="27">
        <f t="shared" si="1"/>
        <v>3476</v>
      </c>
      <c r="F32" s="20"/>
      <c r="G32" s="20"/>
      <c r="H32" s="20"/>
      <c r="I32" s="20">
        <v>3476</v>
      </c>
    </row>
    <row r="33" spans="1:10" s="4" customFormat="1" x14ac:dyDescent="0.2">
      <c r="A33" s="26"/>
      <c r="B33" s="44" t="s">
        <v>56</v>
      </c>
      <c r="C33" s="26" t="s">
        <v>7</v>
      </c>
      <c r="D33" s="19"/>
      <c r="E33" s="27">
        <f t="shared" si="1"/>
        <v>0</v>
      </c>
      <c r="F33" s="20"/>
      <c r="G33" s="20"/>
      <c r="H33" s="20"/>
      <c r="I33" s="20">
        <v>0</v>
      </c>
    </row>
    <row r="34" spans="1:10" s="4" customFormat="1" x14ac:dyDescent="0.2">
      <c r="A34" s="26"/>
      <c r="B34" s="44" t="s">
        <v>57</v>
      </c>
      <c r="C34" s="26" t="s">
        <v>7</v>
      </c>
      <c r="D34" s="19">
        <v>206</v>
      </c>
      <c r="E34" s="27">
        <f>I34</f>
        <v>414</v>
      </c>
      <c r="F34" s="20"/>
      <c r="G34" s="20"/>
      <c r="H34" s="20"/>
      <c r="I34" s="20">
        <v>414</v>
      </c>
    </row>
    <row r="35" spans="1:10" s="4" customFormat="1" x14ac:dyDescent="0.2">
      <c r="A35" s="26"/>
      <c r="B35" s="44" t="s">
        <v>58</v>
      </c>
      <c r="C35" s="26" t="s">
        <v>7</v>
      </c>
      <c r="D35" s="19"/>
      <c r="E35" s="27">
        <f t="shared" si="1"/>
        <v>0</v>
      </c>
      <c r="F35" s="20"/>
      <c r="G35" s="20"/>
      <c r="H35" s="20"/>
      <c r="I35" s="20"/>
    </row>
    <row r="36" spans="1:10" s="4" customFormat="1" x14ac:dyDescent="0.2">
      <c r="A36" s="26"/>
      <c r="B36" s="44" t="s">
        <v>59</v>
      </c>
      <c r="C36" s="26" t="s">
        <v>8</v>
      </c>
      <c r="D36" s="19"/>
      <c r="E36" s="27">
        <f t="shared" si="1"/>
        <v>0</v>
      </c>
      <c r="F36" s="20"/>
      <c r="G36" s="20"/>
      <c r="H36" s="20"/>
      <c r="I36" s="20"/>
    </row>
    <row r="37" spans="1:10" s="4" customFormat="1" x14ac:dyDescent="0.2">
      <c r="A37" s="26"/>
      <c r="B37" s="44" t="s">
        <v>60</v>
      </c>
      <c r="C37" s="26" t="s">
        <v>8</v>
      </c>
      <c r="D37" s="19">
        <v>536</v>
      </c>
      <c r="E37" s="27">
        <f t="shared" si="1"/>
        <v>1015</v>
      </c>
      <c r="F37" s="20"/>
      <c r="G37" s="20"/>
      <c r="H37" s="20"/>
      <c r="I37" s="20">
        <v>1015</v>
      </c>
    </row>
    <row r="38" spans="1:10" s="4" customFormat="1" x14ac:dyDescent="0.2">
      <c r="A38" s="26"/>
      <c r="B38" s="44" t="s">
        <v>48</v>
      </c>
      <c r="C38" s="26" t="s">
        <v>8</v>
      </c>
      <c r="D38" s="19">
        <v>217</v>
      </c>
      <c r="E38" s="27">
        <f t="shared" si="1"/>
        <v>324</v>
      </c>
      <c r="F38" s="20"/>
      <c r="G38" s="20"/>
      <c r="H38" s="20"/>
      <c r="I38" s="20">
        <v>324</v>
      </c>
    </row>
    <row r="39" spans="1:10" s="4" customFormat="1" x14ac:dyDescent="0.2">
      <c r="A39" s="26"/>
      <c r="B39" s="44" t="s">
        <v>49</v>
      </c>
      <c r="C39" s="26" t="s">
        <v>8</v>
      </c>
      <c r="D39" s="19">
        <v>374</v>
      </c>
      <c r="E39" s="27">
        <f t="shared" si="1"/>
        <v>532</v>
      </c>
      <c r="F39" s="20"/>
      <c r="G39" s="20"/>
      <c r="H39" s="20"/>
      <c r="I39" s="20">
        <v>532</v>
      </c>
    </row>
    <row r="40" spans="1:10" s="4" customFormat="1" x14ac:dyDescent="0.2">
      <c r="A40" s="26"/>
      <c r="B40" s="44" t="s">
        <v>50</v>
      </c>
      <c r="C40" s="26" t="s">
        <v>8</v>
      </c>
      <c r="D40" s="19">
        <v>211</v>
      </c>
      <c r="E40" s="27">
        <f t="shared" si="1"/>
        <v>296</v>
      </c>
      <c r="F40" s="20"/>
      <c r="G40" s="20"/>
      <c r="H40" s="20"/>
      <c r="I40" s="20">
        <v>296</v>
      </c>
    </row>
    <row r="41" spans="1:10" s="4" customFormat="1" x14ac:dyDescent="0.2">
      <c r="A41" s="26"/>
      <c r="B41" s="44" t="s">
        <v>61</v>
      </c>
      <c r="C41" s="26" t="s">
        <v>8</v>
      </c>
      <c r="D41" s="19">
        <v>525</v>
      </c>
      <c r="E41" s="27">
        <f t="shared" si="1"/>
        <v>429</v>
      </c>
      <c r="F41" s="20"/>
      <c r="G41" s="20"/>
      <c r="H41" s="20"/>
      <c r="I41" s="20">
        <v>429</v>
      </c>
    </row>
    <row r="42" spans="1:10" s="4" customFormat="1" x14ac:dyDescent="0.2">
      <c r="A42" s="26"/>
      <c r="B42" s="44" t="s">
        <v>51</v>
      </c>
      <c r="C42" s="26"/>
      <c r="D42" s="19"/>
      <c r="E42" s="27">
        <f t="shared" si="1"/>
        <v>2170</v>
      </c>
      <c r="F42" s="20"/>
      <c r="G42" s="20"/>
      <c r="H42" s="20"/>
      <c r="I42" s="20">
        <v>2170</v>
      </c>
    </row>
    <row r="43" spans="1:10" s="16" customFormat="1" ht="30.75" customHeight="1" x14ac:dyDescent="0.2">
      <c r="A43" s="25" t="s">
        <v>39</v>
      </c>
      <c r="B43" s="29" t="s">
        <v>63</v>
      </c>
      <c r="C43" s="25" t="s">
        <v>9</v>
      </c>
      <c r="D43" s="19">
        <v>0</v>
      </c>
      <c r="E43" s="27">
        <f t="shared" si="1"/>
        <v>0</v>
      </c>
      <c r="F43" s="20"/>
      <c r="G43" s="20"/>
      <c r="H43" s="20"/>
      <c r="I43" s="20"/>
    </row>
    <row r="44" spans="1:10" s="16" customFormat="1" ht="31.5" customHeight="1" x14ac:dyDescent="0.2">
      <c r="A44" s="25" t="s">
        <v>40</v>
      </c>
      <c r="B44" s="29" t="s">
        <v>64</v>
      </c>
      <c r="C44" s="25" t="s">
        <v>9</v>
      </c>
      <c r="D44" s="19">
        <v>0</v>
      </c>
      <c r="E44" s="27">
        <f t="shared" si="1"/>
        <v>0</v>
      </c>
      <c r="F44" s="20"/>
      <c r="G44" s="20"/>
      <c r="H44" s="20"/>
      <c r="I44" s="20"/>
    </row>
    <row r="45" spans="1:10" s="16" customFormat="1" ht="29.25" customHeight="1" x14ac:dyDescent="0.2">
      <c r="A45" s="30" t="s">
        <v>65</v>
      </c>
      <c r="B45" s="31" t="s">
        <v>10</v>
      </c>
      <c r="C45" s="25" t="s">
        <v>11</v>
      </c>
      <c r="D45" s="19"/>
      <c r="E45" s="27">
        <v>75</v>
      </c>
      <c r="F45" s="20"/>
      <c r="G45" s="20"/>
      <c r="H45" s="20"/>
      <c r="I45" s="20">
        <v>75</v>
      </c>
    </row>
    <row r="46" spans="1:10" s="9" customFormat="1" x14ac:dyDescent="0.2">
      <c r="A46" s="26" t="s">
        <v>12</v>
      </c>
      <c r="B46" s="38" t="s">
        <v>32</v>
      </c>
      <c r="C46" s="26"/>
      <c r="D46" s="28"/>
      <c r="E46" s="27">
        <f>SUM(F46:I46)</f>
        <v>59022.119999999995</v>
      </c>
      <c r="F46" s="20">
        <f>SUM(F48:F53)</f>
        <v>0</v>
      </c>
      <c r="G46" s="20">
        <f>SUM(G48:G53)</f>
        <v>20385.7</v>
      </c>
      <c r="H46" s="20">
        <f>SUM(H48:H53)</f>
        <v>1118.21</v>
      </c>
      <c r="I46" s="20">
        <f>SUM(I48:I53)</f>
        <v>37518.21</v>
      </c>
      <c r="J46" s="8"/>
    </row>
    <row r="47" spans="1:10" s="4" customFormat="1" x14ac:dyDescent="0.2">
      <c r="A47" s="39"/>
      <c r="B47" s="50" t="s">
        <v>6</v>
      </c>
      <c r="C47" s="26"/>
      <c r="D47" s="28"/>
      <c r="E47" s="27"/>
      <c r="F47" s="27"/>
      <c r="G47" s="27"/>
      <c r="H47" s="27"/>
      <c r="I47" s="27"/>
    </row>
    <row r="48" spans="1:10" s="4" customFormat="1" ht="25.5" x14ac:dyDescent="0.2">
      <c r="A48" s="25" t="s">
        <v>34</v>
      </c>
      <c r="B48" s="50" t="s">
        <v>67</v>
      </c>
      <c r="C48" s="26" t="s">
        <v>33</v>
      </c>
      <c r="D48" s="19"/>
      <c r="E48" s="27">
        <f t="shared" ref="E48:E60" si="2">SUM(F48:I48)</f>
        <v>0</v>
      </c>
      <c r="F48" s="20"/>
      <c r="G48" s="20"/>
      <c r="H48" s="20"/>
      <c r="I48" s="20">
        <v>0</v>
      </c>
    </row>
    <row r="49" spans="1:11" s="4" customFormat="1" x14ac:dyDescent="0.2">
      <c r="A49" s="39" t="s">
        <v>35</v>
      </c>
      <c r="B49" s="50" t="s">
        <v>68</v>
      </c>
      <c r="C49" s="26" t="s">
        <v>33</v>
      </c>
      <c r="D49" s="19"/>
      <c r="E49" s="27">
        <f t="shared" si="2"/>
        <v>0</v>
      </c>
      <c r="F49" s="20"/>
      <c r="G49" s="20"/>
      <c r="H49" s="20"/>
      <c r="I49" s="20">
        <v>0</v>
      </c>
    </row>
    <row r="50" spans="1:11" s="4" customFormat="1" x14ac:dyDescent="0.2">
      <c r="A50" s="39" t="s">
        <v>36</v>
      </c>
      <c r="B50" s="50" t="s">
        <v>46</v>
      </c>
      <c r="C50" s="26" t="s">
        <v>8</v>
      </c>
      <c r="D50" s="19">
        <v>0</v>
      </c>
      <c r="E50" s="27">
        <f t="shared" si="2"/>
        <v>0</v>
      </c>
      <c r="F50" s="20"/>
      <c r="G50" s="20"/>
      <c r="H50" s="20"/>
      <c r="I50" s="20"/>
    </row>
    <row r="51" spans="1:11" s="4" customFormat="1" x14ac:dyDescent="0.2">
      <c r="A51" s="39" t="s">
        <v>66</v>
      </c>
      <c r="B51" s="50" t="s">
        <v>44</v>
      </c>
      <c r="C51" s="26" t="s">
        <v>8</v>
      </c>
      <c r="D51" s="51">
        <v>1832.8</v>
      </c>
      <c r="E51" s="27">
        <f t="shared" si="2"/>
        <v>59022.119999999995</v>
      </c>
      <c r="F51" s="20"/>
      <c r="G51" s="20">
        <v>20385.7</v>
      </c>
      <c r="H51" s="20">
        <v>1118.21</v>
      </c>
      <c r="I51" s="20">
        <v>37518.21</v>
      </c>
      <c r="J51" s="6"/>
      <c r="K51" s="5"/>
    </row>
    <row r="52" spans="1:11" s="4" customFormat="1" x14ac:dyDescent="0.2">
      <c r="A52" s="39" t="s">
        <v>69</v>
      </c>
      <c r="B52" s="50" t="s">
        <v>45</v>
      </c>
      <c r="C52" s="26" t="s">
        <v>8</v>
      </c>
      <c r="D52" s="19"/>
      <c r="E52" s="27">
        <f>SUM(F52:I52)</f>
        <v>0</v>
      </c>
      <c r="F52" s="20"/>
      <c r="G52" s="20"/>
      <c r="H52" s="20"/>
      <c r="I52" s="20">
        <v>0</v>
      </c>
    </row>
    <row r="53" spans="1:11" s="4" customFormat="1" x14ac:dyDescent="0.2">
      <c r="A53" s="39" t="s">
        <v>70</v>
      </c>
      <c r="B53" s="50" t="s">
        <v>10</v>
      </c>
      <c r="C53" s="25"/>
      <c r="D53" s="19"/>
      <c r="E53" s="27">
        <f t="shared" si="2"/>
        <v>0</v>
      </c>
      <c r="F53" s="20"/>
      <c r="G53" s="20"/>
      <c r="H53" s="20"/>
      <c r="I53" s="20">
        <v>0</v>
      </c>
    </row>
    <row r="54" spans="1:11" s="9" customFormat="1" x14ac:dyDescent="0.2">
      <c r="A54" s="39" t="s">
        <v>14</v>
      </c>
      <c r="B54" s="43" t="s">
        <v>98</v>
      </c>
      <c r="C54" s="26"/>
      <c r="D54" s="19"/>
      <c r="E54" s="27">
        <f t="shared" si="2"/>
        <v>0</v>
      </c>
      <c r="F54" s="20">
        <f>SUM(F56:F59)</f>
        <v>0</v>
      </c>
      <c r="G54" s="20">
        <f>SUM(G56:G59)</f>
        <v>0</v>
      </c>
      <c r="H54" s="20">
        <f>SUM(H56:H59)</f>
        <v>0</v>
      </c>
      <c r="I54" s="20">
        <f>SUM(I56:I59)</f>
        <v>0</v>
      </c>
    </row>
    <row r="55" spans="1:11" s="4" customFormat="1" x14ac:dyDescent="0.2">
      <c r="A55" s="39"/>
      <c r="B55" s="50" t="s">
        <v>6</v>
      </c>
      <c r="C55" s="26"/>
      <c r="D55" s="52"/>
      <c r="E55" s="27"/>
      <c r="F55" s="20"/>
      <c r="G55" s="20"/>
      <c r="H55" s="20"/>
      <c r="I55" s="20"/>
    </row>
    <row r="56" spans="1:11" s="4" customFormat="1" x14ac:dyDescent="0.2">
      <c r="A56" s="39" t="s">
        <v>75</v>
      </c>
      <c r="B56" s="50" t="s">
        <v>151</v>
      </c>
      <c r="C56" s="26" t="s">
        <v>21</v>
      </c>
      <c r="D56" s="19">
        <v>0</v>
      </c>
      <c r="E56" s="27">
        <f>SUM(F56:I56)</f>
        <v>0</v>
      </c>
      <c r="F56" s="20"/>
      <c r="G56" s="20"/>
      <c r="H56" s="20"/>
      <c r="I56" s="20"/>
    </row>
    <row r="57" spans="1:11" s="4" customFormat="1" x14ac:dyDescent="0.2">
      <c r="A57" s="39" t="s">
        <v>76</v>
      </c>
      <c r="B57" s="50" t="s">
        <v>99</v>
      </c>
      <c r="C57" s="26" t="s">
        <v>21</v>
      </c>
      <c r="D57" s="19">
        <v>0</v>
      </c>
      <c r="E57" s="27">
        <f>SUM(F57:I57)</f>
        <v>0</v>
      </c>
      <c r="F57" s="20"/>
      <c r="G57" s="20"/>
      <c r="H57" s="20"/>
      <c r="I57" s="20"/>
      <c r="K57" s="10"/>
    </row>
    <row r="58" spans="1:11" s="4" customFormat="1" x14ac:dyDescent="0.2">
      <c r="A58" s="39" t="s">
        <v>77</v>
      </c>
      <c r="B58" s="50" t="s">
        <v>100</v>
      </c>
      <c r="C58" s="26" t="s">
        <v>21</v>
      </c>
      <c r="D58" s="19">
        <v>0</v>
      </c>
      <c r="E58" s="27">
        <f>SUM(F58:I58)</f>
        <v>0</v>
      </c>
      <c r="F58" s="20"/>
      <c r="G58" s="20"/>
      <c r="H58" s="20"/>
      <c r="I58" s="20"/>
    </row>
    <row r="59" spans="1:11" s="4" customFormat="1" x14ac:dyDescent="0.2">
      <c r="A59" s="39" t="s">
        <v>78</v>
      </c>
      <c r="B59" s="50" t="s">
        <v>10</v>
      </c>
      <c r="C59" s="26"/>
      <c r="D59" s="19">
        <v>0</v>
      </c>
      <c r="E59" s="27">
        <f>SUM(F59:I59)</f>
        <v>0</v>
      </c>
      <c r="F59" s="20"/>
      <c r="G59" s="20"/>
      <c r="H59" s="20"/>
      <c r="I59" s="20"/>
    </row>
    <row r="60" spans="1:11" s="9" customFormat="1" x14ac:dyDescent="0.2">
      <c r="A60" s="26" t="s">
        <v>15</v>
      </c>
      <c r="B60" s="38" t="s">
        <v>116</v>
      </c>
      <c r="C60" s="26"/>
      <c r="D60" s="28"/>
      <c r="E60" s="27">
        <f t="shared" si="2"/>
        <v>3450.8</v>
      </c>
      <c r="F60" s="20">
        <f>SUM(F61:F66)</f>
        <v>0</v>
      </c>
      <c r="G60" s="20">
        <f>SUM(G61:G66)</f>
        <v>1963.2</v>
      </c>
      <c r="H60" s="20">
        <f>SUM(H61:H66)</f>
        <v>107.6</v>
      </c>
      <c r="I60" s="20">
        <f>SUM(I61:I66)</f>
        <v>1380</v>
      </c>
      <c r="J60" s="8"/>
    </row>
    <row r="61" spans="1:11" s="4" customFormat="1" x14ac:dyDescent="0.2">
      <c r="A61" s="39"/>
      <c r="B61" s="50" t="s">
        <v>6</v>
      </c>
      <c r="C61" s="26"/>
      <c r="D61" s="28"/>
      <c r="E61" s="27"/>
      <c r="F61" s="27"/>
      <c r="G61" s="20"/>
      <c r="H61" s="27"/>
      <c r="I61" s="27"/>
    </row>
    <row r="62" spans="1:11" s="4" customFormat="1" x14ac:dyDescent="0.2">
      <c r="A62" s="39" t="s">
        <v>79</v>
      </c>
      <c r="B62" s="50" t="s">
        <v>71</v>
      </c>
      <c r="C62" s="26" t="s">
        <v>33</v>
      </c>
      <c r="D62" s="19">
        <v>0</v>
      </c>
      <c r="E62" s="27">
        <f t="shared" ref="E62:E67" si="3">SUM(F62:I62)</f>
        <v>0</v>
      </c>
      <c r="F62" s="20"/>
      <c r="G62" s="20"/>
      <c r="H62" s="20"/>
      <c r="I62" s="20">
        <v>0</v>
      </c>
    </row>
    <row r="63" spans="1:11" s="4" customFormat="1" x14ac:dyDescent="0.2">
      <c r="A63" s="53" t="s">
        <v>80</v>
      </c>
      <c r="B63" s="50" t="s">
        <v>72</v>
      </c>
      <c r="C63" s="26" t="s">
        <v>8</v>
      </c>
      <c r="D63" s="19">
        <v>0</v>
      </c>
      <c r="E63" s="27">
        <f t="shared" si="3"/>
        <v>0</v>
      </c>
      <c r="F63" s="20"/>
      <c r="G63" s="20"/>
      <c r="H63" s="20"/>
      <c r="I63" s="20"/>
    </row>
    <row r="64" spans="1:11" s="4" customFormat="1" x14ac:dyDescent="0.2">
      <c r="A64" s="39" t="s">
        <v>81</v>
      </c>
      <c r="B64" s="50" t="s">
        <v>73</v>
      </c>
      <c r="C64" s="26" t="s">
        <v>8</v>
      </c>
      <c r="D64" s="19">
        <v>80</v>
      </c>
      <c r="E64" s="27">
        <f t="shared" si="3"/>
        <v>3060.8</v>
      </c>
      <c r="F64" s="20"/>
      <c r="G64" s="20">
        <v>1963.2</v>
      </c>
      <c r="H64" s="20">
        <v>107.6</v>
      </c>
      <c r="I64" s="20">
        <v>990</v>
      </c>
      <c r="J64" s="7"/>
      <c r="K64" s="5"/>
    </row>
    <row r="65" spans="1:11" s="4" customFormat="1" x14ac:dyDescent="0.2">
      <c r="A65" s="39" t="s">
        <v>117</v>
      </c>
      <c r="B65" s="50" t="s">
        <v>74</v>
      </c>
      <c r="C65" s="26" t="s">
        <v>8</v>
      </c>
      <c r="D65" s="19"/>
      <c r="E65" s="27">
        <f t="shared" si="3"/>
        <v>0</v>
      </c>
      <c r="F65" s="20"/>
      <c r="G65" s="20"/>
      <c r="H65" s="20"/>
      <c r="I65" s="20">
        <v>0</v>
      </c>
    </row>
    <row r="66" spans="1:11" s="4" customFormat="1" x14ac:dyDescent="0.2">
      <c r="A66" s="39" t="s">
        <v>118</v>
      </c>
      <c r="B66" s="50" t="s">
        <v>10</v>
      </c>
      <c r="C66" s="26" t="s">
        <v>8</v>
      </c>
      <c r="D66" s="19"/>
      <c r="E66" s="27">
        <f t="shared" si="3"/>
        <v>390</v>
      </c>
      <c r="F66" s="20"/>
      <c r="G66" s="20">
        <v>0</v>
      </c>
      <c r="H66" s="20"/>
      <c r="I66" s="20">
        <v>390</v>
      </c>
    </row>
    <row r="67" spans="1:11" s="9" customFormat="1" x14ac:dyDescent="0.2">
      <c r="A67" s="39" t="s">
        <v>17</v>
      </c>
      <c r="B67" s="43" t="s">
        <v>101</v>
      </c>
      <c r="C67" s="26"/>
      <c r="D67" s="19"/>
      <c r="E67" s="27">
        <f t="shared" si="3"/>
        <v>36670.03</v>
      </c>
      <c r="F67" s="20">
        <f>SUM(F69:F72)</f>
        <v>0</v>
      </c>
      <c r="G67" s="20">
        <f>SUM(G69:G72)</f>
        <v>0</v>
      </c>
      <c r="H67" s="20">
        <f>SUM(H69:H72)</f>
        <v>0</v>
      </c>
      <c r="I67" s="20">
        <f>SUM(I69:I72)</f>
        <v>36670.03</v>
      </c>
    </row>
    <row r="68" spans="1:11" s="4" customFormat="1" x14ac:dyDescent="0.2">
      <c r="A68" s="39"/>
      <c r="B68" s="50" t="s">
        <v>6</v>
      </c>
      <c r="C68" s="26"/>
      <c r="D68" s="52"/>
      <c r="E68" s="27"/>
      <c r="F68" s="20"/>
      <c r="G68" s="20"/>
      <c r="H68" s="20"/>
      <c r="I68" s="20"/>
    </row>
    <row r="69" spans="1:11" s="4" customFormat="1" x14ac:dyDescent="0.2">
      <c r="A69" s="39" t="s">
        <v>82</v>
      </c>
      <c r="B69" s="50" t="s">
        <v>151</v>
      </c>
      <c r="C69" s="26" t="s">
        <v>21</v>
      </c>
      <c r="D69" s="19"/>
      <c r="E69" s="27">
        <f>SUM(F69:I69)</f>
        <v>0</v>
      </c>
      <c r="F69" s="20"/>
      <c r="G69" s="20"/>
      <c r="H69" s="20"/>
      <c r="I69" s="20">
        <v>0</v>
      </c>
    </row>
    <row r="70" spans="1:11" s="4" customFormat="1" x14ac:dyDescent="0.2">
      <c r="A70" s="39" t="s">
        <v>83</v>
      </c>
      <c r="B70" s="50" t="s">
        <v>99</v>
      </c>
      <c r="C70" s="26" t="s">
        <v>21</v>
      </c>
      <c r="D70" s="19">
        <v>0</v>
      </c>
      <c r="E70" s="27">
        <f>SUM(F70:I70)</f>
        <v>0</v>
      </c>
      <c r="F70" s="20"/>
      <c r="G70" s="20"/>
      <c r="H70" s="20"/>
      <c r="I70" s="20">
        <v>0</v>
      </c>
      <c r="K70" s="10"/>
    </row>
    <row r="71" spans="1:11" s="4" customFormat="1" x14ac:dyDescent="0.2">
      <c r="A71" s="39" t="s">
        <v>84</v>
      </c>
      <c r="B71" s="50" t="s">
        <v>100</v>
      </c>
      <c r="C71" s="26" t="s">
        <v>21</v>
      </c>
      <c r="D71" s="19">
        <v>0</v>
      </c>
      <c r="E71" s="27">
        <f>SUM(F71:I71)</f>
        <v>0</v>
      </c>
      <c r="F71" s="20"/>
      <c r="G71" s="20">
        <v>0</v>
      </c>
      <c r="H71" s="20"/>
      <c r="I71" s="20">
        <v>0</v>
      </c>
    </row>
    <row r="72" spans="1:11" s="4" customFormat="1" x14ac:dyDescent="0.2">
      <c r="A72" s="39" t="s">
        <v>85</v>
      </c>
      <c r="B72" s="50" t="s">
        <v>10</v>
      </c>
      <c r="C72" s="26"/>
      <c r="D72" s="19"/>
      <c r="E72" s="27">
        <f>SUM(F72:I72)</f>
        <v>36670.03</v>
      </c>
      <c r="F72" s="20"/>
      <c r="G72" s="20"/>
      <c r="H72" s="20"/>
      <c r="I72" s="20">
        <v>36670.03</v>
      </c>
    </row>
    <row r="73" spans="1:11" s="9" customFormat="1" x14ac:dyDescent="0.2">
      <c r="A73" s="39" t="s">
        <v>19</v>
      </c>
      <c r="B73" s="43" t="s">
        <v>102</v>
      </c>
      <c r="C73" s="26"/>
      <c r="D73" s="19"/>
      <c r="E73" s="27">
        <f>SUM(F73:I73)</f>
        <v>0</v>
      </c>
      <c r="F73" s="20">
        <f>SUM(F75:F78)</f>
        <v>0</v>
      </c>
      <c r="G73" s="20">
        <f>SUM(G75:G78)</f>
        <v>0</v>
      </c>
      <c r="H73" s="20">
        <f>SUM(H75:H78)</f>
        <v>0</v>
      </c>
      <c r="I73" s="20">
        <f>SUM(I75:I78)</f>
        <v>0</v>
      </c>
    </row>
    <row r="74" spans="1:11" s="4" customFormat="1" x14ac:dyDescent="0.2">
      <c r="A74" s="39"/>
      <c r="B74" s="50" t="s">
        <v>6</v>
      </c>
      <c r="C74" s="26"/>
      <c r="D74" s="52"/>
      <c r="E74" s="27"/>
      <c r="F74" s="20"/>
      <c r="G74" s="20"/>
      <c r="H74" s="20"/>
      <c r="I74" s="20"/>
    </row>
    <row r="75" spans="1:11" s="4" customFormat="1" x14ac:dyDescent="0.2">
      <c r="A75" s="39" t="s">
        <v>87</v>
      </c>
      <c r="B75" s="50" t="s">
        <v>151</v>
      </c>
      <c r="C75" s="26" t="s">
        <v>21</v>
      </c>
      <c r="D75" s="19">
        <v>0</v>
      </c>
      <c r="E75" s="27">
        <f>SUM(F75:I75)</f>
        <v>0</v>
      </c>
      <c r="F75" s="20"/>
      <c r="G75" s="20"/>
      <c r="H75" s="20"/>
      <c r="I75" s="20"/>
    </row>
    <row r="76" spans="1:11" s="4" customFormat="1" x14ac:dyDescent="0.2">
      <c r="A76" s="39" t="s">
        <v>88</v>
      </c>
      <c r="B76" s="50" t="s">
        <v>99</v>
      </c>
      <c r="C76" s="26" t="s">
        <v>21</v>
      </c>
      <c r="D76" s="19">
        <v>0</v>
      </c>
      <c r="E76" s="27">
        <f>SUM(F76:I76)</f>
        <v>0</v>
      </c>
      <c r="F76" s="20"/>
      <c r="G76" s="20"/>
      <c r="H76" s="20"/>
      <c r="I76" s="20"/>
      <c r="K76" s="10"/>
    </row>
    <row r="77" spans="1:11" s="4" customFormat="1" x14ac:dyDescent="0.2">
      <c r="A77" s="39" t="s">
        <v>89</v>
      </c>
      <c r="B77" s="50" t="s">
        <v>100</v>
      </c>
      <c r="C77" s="26" t="s">
        <v>21</v>
      </c>
      <c r="D77" s="19">
        <v>0</v>
      </c>
      <c r="E77" s="27">
        <f>SUM(F77:I77)</f>
        <v>0</v>
      </c>
      <c r="F77" s="20"/>
      <c r="G77" s="20"/>
      <c r="H77" s="20"/>
      <c r="I77" s="20"/>
    </row>
    <row r="78" spans="1:11" s="4" customFormat="1" x14ac:dyDescent="0.2">
      <c r="A78" s="39" t="s">
        <v>90</v>
      </c>
      <c r="B78" s="50" t="s">
        <v>10</v>
      </c>
      <c r="C78" s="26"/>
      <c r="D78" s="19">
        <v>0</v>
      </c>
      <c r="E78" s="27">
        <f>SUM(F78:I78)</f>
        <v>0</v>
      </c>
      <c r="F78" s="20"/>
      <c r="G78" s="20"/>
      <c r="H78" s="20"/>
      <c r="I78" s="20"/>
    </row>
    <row r="79" spans="1:11" s="9" customFormat="1" x14ac:dyDescent="0.2">
      <c r="A79" s="39" t="s">
        <v>104</v>
      </c>
      <c r="B79" s="43" t="s">
        <v>103</v>
      </c>
      <c r="C79" s="26"/>
      <c r="D79" s="19"/>
      <c r="E79" s="27">
        <f>SUM(F79:I79)</f>
        <v>100</v>
      </c>
      <c r="F79" s="20">
        <f>SUM(F81:F84)</f>
        <v>0</v>
      </c>
      <c r="G79" s="20">
        <f>SUM(G81:G84)</f>
        <v>0</v>
      </c>
      <c r="H79" s="20">
        <f>SUM(H81:H84)</f>
        <v>0</v>
      </c>
      <c r="I79" s="20">
        <f>SUM(I81:I84)</f>
        <v>100</v>
      </c>
    </row>
    <row r="80" spans="1:11" s="4" customFormat="1" x14ac:dyDescent="0.2">
      <c r="A80" s="39"/>
      <c r="B80" s="50" t="s">
        <v>6</v>
      </c>
      <c r="C80" s="26"/>
      <c r="D80" s="52"/>
      <c r="E80" s="27"/>
      <c r="F80" s="20"/>
      <c r="G80" s="20"/>
      <c r="H80" s="20"/>
      <c r="I80" s="20"/>
    </row>
    <row r="81" spans="1:13" s="4" customFormat="1" x14ac:dyDescent="0.2">
      <c r="A81" s="39" t="s">
        <v>119</v>
      </c>
      <c r="B81" s="50" t="s">
        <v>151</v>
      </c>
      <c r="C81" s="26" t="s">
        <v>21</v>
      </c>
      <c r="D81" s="19">
        <v>0</v>
      </c>
      <c r="E81" s="27">
        <f>SUM(F81:I81)</f>
        <v>0</v>
      </c>
      <c r="F81" s="20"/>
      <c r="G81" s="20"/>
      <c r="H81" s="20"/>
      <c r="I81" s="20"/>
    </row>
    <row r="82" spans="1:13" s="4" customFormat="1" x14ac:dyDescent="0.2">
      <c r="A82" s="39" t="s">
        <v>120</v>
      </c>
      <c r="B82" s="50" t="s">
        <v>99</v>
      </c>
      <c r="C82" s="26" t="s">
        <v>21</v>
      </c>
      <c r="D82" s="19">
        <v>0</v>
      </c>
      <c r="E82" s="27">
        <f>SUM(F82:I82)</f>
        <v>0</v>
      </c>
      <c r="F82" s="20"/>
      <c r="G82" s="20"/>
      <c r="H82" s="20"/>
      <c r="I82" s="20"/>
      <c r="K82" s="10"/>
    </row>
    <row r="83" spans="1:13" s="4" customFormat="1" x14ac:dyDescent="0.2">
      <c r="A83" s="39" t="s">
        <v>121</v>
      </c>
      <c r="B83" s="50" t="s">
        <v>100</v>
      </c>
      <c r="C83" s="26" t="s">
        <v>21</v>
      </c>
      <c r="D83" s="19">
        <v>1</v>
      </c>
      <c r="E83" s="27">
        <f>SUM(F83:I83)</f>
        <v>45</v>
      </c>
      <c r="F83" s="20"/>
      <c r="G83" s="20"/>
      <c r="H83" s="20"/>
      <c r="I83" s="20">
        <v>45</v>
      </c>
    </row>
    <row r="84" spans="1:13" s="4" customFormat="1" x14ac:dyDescent="0.2">
      <c r="A84" s="39" t="s">
        <v>122</v>
      </c>
      <c r="B84" s="50" t="s">
        <v>10</v>
      </c>
      <c r="C84" s="26"/>
      <c r="D84" s="19">
        <v>16</v>
      </c>
      <c r="E84" s="27">
        <f>SUM(F84:I84)</f>
        <v>55</v>
      </c>
      <c r="F84" s="20"/>
      <c r="G84" s="20"/>
      <c r="H84" s="20"/>
      <c r="I84" s="20">
        <v>55</v>
      </c>
    </row>
    <row r="85" spans="1:13" s="9" customFormat="1" x14ac:dyDescent="0.2">
      <c r="A85" s="26" t="s">
        <v>22</v>
      </c>
      <c r="B85" s="38" t="s">
        <v>16</v>
      </c>
      <c r="C85" s="26"/>
      <c r="D85" s="28"/>
      <c r="E85" s="27">
        <f>SUM(F85:I85)</f>
        <v>10090</v>
      </c>
      <c r="F85" s="20">
        <f>SUM(F86:F89)</f>
        <v>0</v>
      </c>
      <c r="G85" s="20">
        <f>SUM(G86:G89)</f>
        <v>0</v>
      </c>
      <c r="H85" s="20">
        <f>SUM(H86:H89)</f>
        <v>0</v>
      </c>
      <c r="I85" s="20">
        <f>SUM(I86:I89)</f>
        <v>10090</v>
      </c>
      <c r="J85" s="8"/>
    </row>
    <row r="86" spans="1:13" s="4" customFormat="1" x14ac:dyDescent="0.2">
      <c r="A86" s="39"/>
      <c r="B86" s="50" t="s">
        <v>6</v>
      </c>
      <c r="C86" s="26"/>
      <c r="D86" s="52"/>
      <c r="E86" s="27"/>
      <c r="F86" s="20"/>
      <c r="G86" s="20"/>
      <c r="H86" s="20"/>
      <c r="I86" s="20"/>
      <c r="M86" s="5"/>
    </row>
    <row r="87" spans="1:13" s="4" customFormat="1" x14ac:dyDescent="0.2">
      <c r="A87" s="39" t="s">
        <v>123</v>
      </c>
      <c r="B87" s="50" t="s">
        <v>72</v>
      </c>
      <c r="C87" s="26" t="s">
        <v>8</v>
      </c>
      <c r="D87" s="19"/>
      <c r="E87" s="27">
        <f>SUM(F87:I87)</f>
        <v>0</v>
      </c>
      <c r="F87" s="20"/>
      <c r="G87" s="20"/>
      <c r="H87" s="20"/>
      <c r="I87" s="20"/>
    </row>
    <row r="88" spans="1:13" s="4" customFormat="1" x14ac:dyDescent="0.2">
      <c r="A88" s="39" t="s">
        <v>124</v>
      </c>
      <c r="B88" s="50" t="s">
        <v>73</v>
      </c>
      <c r="C88" s="26" t="s">
        <v>8</v>
      </c>
      <c r="D88" s="19">
        <v>1025</v>
      </c>
      <c r="E88" s="27">
        <f>SUM(F88:I88)</f>
        <v>9690</v>
      </c>
      <c r="F88" s="20"/>
      <c r="G88" s="20"/>
      <c r="H88" s="20">
        <v>0</v>
      </c>
      <c r="I88" s="20">
        <v>9690</v>
      </c>
    </row>
    <row r="89" spans="1:13" s="4" customFormat="1" x14ac:dyDescent="0.2">
      <c r="A89" s="39" t="s">
        <v>125</v>
      </c>
      <c r="B89" s="50" t="s">
        <v>10</v>
      </c>
      <c r="C89" s="26"/>
      <c r="D89" s="19"/>
      <c r="E89" s="27">
        <f>SUM(F89:I89)</f>
        <v>400</v>
      </c>
      <c r="F89" s="20"/>
      <c r="G89" s="20"/>
      <c r="H89" s="20"/>
      <c r="I89" s="20">
        <v>400</v>
      </c>
      <c r="K89" s="5"/>
    </row>
    <row r="90" spans="1:13" s="9" customFormat="1" x14ac:dyDescent="0.2">
      <c r="A90" s="39" t="s">
        <v>26</v>
      </c>
      <c r="B90" s="43" t="s">
        <v>105</v>
      </c>
      <c r="C90" s="26"/>
      <c r="D90" s="19"/>
      <c r="E90" s="27">
        <f>SUM(F90:I90)</f>
        <v>0</v>
      </c>
      <c r="F90" s="20">
        <f>SUM(F92:F95)</f>
        <v>0</v>
      </c>
      <c r="G90" s="20">
        <f>SUM(G92:G95)</f>
        <v>0</v>
      </c>
      <c r="H90" s="20">
        <f>SUM(H92:H95)</f>
        <v>0</v>
      </c>
      <c r="I90" s="20">
        <f>SUM(I92:I95)</f>
        <v>0</v>
      </c>
    </row>
    <row r="91" spans="1:13" s="4" customFormat="1" x14ac:dyDescent="0.2">
      <c r="A91" s="39"/>
      <c r="B91" s="50" t="s">
        <v>6</v>
      </c>
      <c r="C91" s="26"/>
      <c r="D91" s="52"/>
      <c r="E91" s="27"/>
      <c r="F91" s="20"/>
      <c r="G91" s="20"/>
      <c r="H91" s="20"/>
      <c r="I91" s="20"/>
    </row>
    <row r="92" spans="1:13" s="4" customFormat="1" x14ac:dyDescent="0.2">
      <c r="A92" s="39" t="s">
        <v>126</v>
      </c>
      <c r="B92" s="50" t="s">
        <v>151</v>
      </c>
      <c r="C92" s="26" t="s">
        <v>21</v>
      </c>
      <c r="D92" s="19">
        <v>0</v>
      </c>
      <c r="E92" s="27">
        <f>SUM(F92:I92)</f>
        <v>0</v>
      </c>
      <c r="F92" s="20"/>
      <c r="G92" s="20"/>
      <c r="H92" s="20"/>
      <c r="I92" s="20"/>
    </row>
    <row r="93" spans="1:13" s="4" customFormat="1" x14ac:dyDescent="0.2">
      <c r="A93" s="39" t="s">
        <v>127</v>
      </c>
      <c r="B93" s="50" t="s">
        <v>99</v>
      </c>
      <c r="C93" s="26" t="s">
        <v>21</v>
      </c>
      <c r="D93" s="19">
        <v>0</v>
      </c>
      <c r="E93" s="27">
        <f>SUM(F93:I93)</f>
        <v>0</v>
      </c>
      <c r="F93" s="20"/>
      <c r="G93" s="20"/>
      <c r="H93" s="20"/>
      <c r="I93" s="20"/>
      <c r="K93" s="10"/>
    </row>
    <row r="94" spans="1:13" s="4" customFormat="1" x14ac:dyDescent="0.2">
      <c r="A94" s="53" t="s">
        <v>128</v>
      </c>
      <c r="B94" s="50" t="s">
        <v>100</v>
      </c>
      <c r="C94" s="26" t="s">
        <v>21</v>
      </c>
      <c r="D94" s="19"/>
      <c r="E94" s="27">
        <f>SUM(F94:I94)</f>
        <v>0</v>
      </c>
      <c r="F94" s="20"/>
      <c r="G94" s="20"/>
      <c r="H94" s="20"/>
      <c r="I94" s="20">
        <v>0</v>
      </c>
    </row>
    <row r="95" spans="1:13" s="4" customFormat="1" x14ac:dyDescent="0.2">
      <c r="A95" s="39" t="s">
        <v>129</v>
      </c>
      <c r="B95" s="50" t="s">
        <v>10</v>
      </c>
      <c r="C95" s="26"/>
      <c r="D95" s="19">
        <v>0</v>
      </c>
      <c r="E95" s="27">
        <f>SUM(F95:I95)</f>
        <v>0</v>
      </c>
      <c r="F95" s="20"/>
      <c r="G95" s="20">
        <v>0</v>
      </c>
      <c r="H95" s="20"/>
      <c r="I95" s="20"/>
    </row>
    <row r="96" spans="1:13" s="9" customFormat="1" x14ac:dyDescent="0.2">
      <c r="A96" s="39" t="s">
        <v>27</v>
      </c>
      <c r="B96" s="43" t="s">
        <v>106</v>
      </c>
      <c r="C96" s="26"/>
      <c r="D96" s="19"/>
      <c r="E96" s="27">
        <f>SUM(F96:I96)</f>
        <v>0</v>
      </c>
      <c r="F96" s="20">
        <f>SUM(F98:F101)</f>
        <v>0</v>
      </c>
      <c r="G96" s="20">
        <f>SUM(G98:G101)</f>
        <v>0</v>
      </c>
      <c r="H96" s="20">
        <f>SUM(H98:H101)</f>
        <v>0</v>
      </c>
      <c r="I96" s="20">
        <f>SUM(I98:I101)</f>
        <v>0</v>
      </c>
    </row>
    <row r="97" spans="1:11" s="4" customFormat="1" x14ac:dyDescent="0.2">
      <c r="A97" s="39"/>
      <c r="B97" s="50" t="s">
        <v>6</v>
      </c>
      <c r="C97" s="26"/>
      <c r="D97" s="52"/>
      <c r="E97" s="27"/>
      <c r="F97" s="20"/>
      <c r="G97" s="20"/>
      <c r="H97" s="20"/>
      <c r="I97" s="20"/>
    </row>
    <row r="98" spans="1:11" s="4" customFormat="1" ht="10.5" customHeight="1" x14ac:dyDescent="0.2">
      <c r="A98" s="39" t="s">
        <v>130</v>
      </c>
      <c r="B98" s="50" t="s">
        <v>151</v>
      </c>
      <c r="C98" s="26" t="s">
        <v>21</v>
      </c>
      <c r="D98" s="19">
        <v>0</v>
      </c>
      <c r="E98" s="27">
        <f>SUM(F98:I98)</f>
        <v>0</v>
      </c>
      <c r="F98" s="20"/>
      <c r="G98" s="20"/>
      <c r="H98" s="20"/>
      <c r="I98" s="20"/>
    </row>
    <row r="99" spans="1:11" s="4" customFormat="1" ht="12" customHeight="1" x14ac:dyDescent="0.2">
      <c r="A99" s="39" t="s">
        <v>131</v>
      </c>
      <c r="B99" s="50" t="s">
        <v>99</v>
      </c>
      <c r="C99" s="26" t="s">
        <v>21</v>
      </c>
      <c r="D99" s="19">
        <v>0</v>
      </c>
      <c r="E99" s="27">
        <f>SUM(F99:I99)</f>
        <v>0</v>
      </c>
      <c r="F99" s="20"/>
      <c r="G99" s="20"/>
      <c r="H99" s="20"/>
      <c r="I99" s="20"/>
      <c r="K99" s="10"/>
    </row>
    <row r="100" spans="1:11" s="4" customFormat="1" ht="11.25" customHeight="1" x14ac:dyDescent="0.2">
      <c r="A100" s="39" t="s">
        <v>132</v>
      </c>
      <c r="B100" s="50" t="s">
        <v>100</v>
      </c>
      <c r="C100" s="26" t="s">
        <v>21</v>
      </c>
      <c r="D100" s="19">
        <v>1</v>
      </c>
      <c r="E100" s="27">
        <f>SUM(F100:I100)</f>
        <v>0</v>
      </c>
      <c r="F100" s="20"/>
      <c r="G100" s="20"/>
      <c r="H100" s="20"/>
      <c r="I100" s="20">
        <v>0</v>
      </c>
    </row>
    <row r="101" spans="1:11" s="4" customFormat="1" ht="11.25" customHeight="1" x14ac:dyDescent="0.2">
      <c r="A101" s="39" t="s">
        <v>133</v>
      </c>
      <c r="B101" s="50" t="s">
        <v>10</v>
      </c>
      <c r="C101" s="26"/>
      <c r="D101" s="19"/>
      <c r="E101" s="27">
        <f>SUM(F101:I101)</f>
        <v>0</v>
      </c>
      <c r="F101" s="20"/>
      <c r="G101" s="20"/>
      <c r="H101" s="20"/>
      <c r="I101" s="20">
        <v>0</v>
      </c>
    </row>
    <row r="102" spans="1:11" s="15" customFormat="1" ht="25.5" x14ac:dyDescent="0.2">
      <c r="A102" s="25" t="s">
        <v>29</v>
      </c>
      <c r="B102" s="29" t="s">
        <v>18</v>
      </c>
      <c r="C102" s="30" t="s">
        <v>13</v>
      </c>
      <c r="D102" s="40"/>
      <c r="E102" s="41">
        <f>SUM(F102:I102)</f>
        <v>0</v>
      </c>
      <c r="F102" s="42">
        <f>SUM(F104:F107)</f>
        <v>0</v>
      </c>
      <c r="G102" s="42">
        <f>SUM(G104:G107)</f>
        <v>0</v>
      </c>
      <c r="H102" s="42">
        <f>SUM(H104:H107)</f>
        <v>0</v>
      </c>
      <c r="I102" s="42">
        <f>SUM(I104:I107)</f>
        <v>0</v>
      </c>
    </row>
    <row r="103" spans="1:11" s="4" customFormat="1" x14ac:dyDescent="0.2">
      <c r="A103" s="39"/>
      <c r="B103" s="50" t="s">
        <v>6</v>
      </c>
      <c r="C103" s="26"/>
      <c r="D103" s="52"/>
      <c r="E103" s="27"/>
      <c r="F103" s="20"/>
      <c r="G103" s="20"/>
      <c r="H103" s="20"/>
      <c r="I103" s="20"/>
    </row>
    <row r="104" spans="1:11" s="4" customFormat="1" ht="11.25" customHeight="1" x14ac:dyDescent="0.2">
      <c r="A104" s="53" t="s">
        <v>134</v>
      </c>
      <c r="B104" s="50" t="s">
        <v>72</v>
      </c>
      <c r="C104" s="26" t="s">
        <v>13</v>
      </c>
      <c r="D104" s="19">
        <v>0</v>
      </c>
      <c r="E104" s="27">
        <f>SUM(F104:I104)</f>
        <v>0</v>
      </c>
      <c r="F104" s="20"/>
      <c r="G104" s="20"/>
      <c r="H104" s="20"/>
      <c r="I104" s="20"/>
    </row>
    <row r="105" spans="1:11" s="4" customFormat="1" ht="12" customHeight="1" x14ac:dyDescent="0.2">
      <c r="A105" s="39" t="s">
        <v>135</v>
      </c>
      <c r="B105" s="50" t="s">
        <v>73</v>
      </c>
      <c r="C105" s="26" t="s">
        <v>13</v>
      </c>
      <c r="D105" s="19"/>
      <c r="E105" s="27">
        <f>SUM(F105:I105)</f>
        <v>0</v>
      </c>
      <c r="F105" s="20"/>
      <c r="G105" s="20"/>
      <c r="H105" s="20"/>
      <c r="I105" s="20">
        <v>0</v>
      </c>
      <c r="J105" s="7"/>
      <c r="K105" s="5"/>
    </row>
    <row r="106" spans="1:11" s="4" customFormat="1" ht="12.75" customHeight="1" x14ac:dyDescent="0.2">
      <c r="A106" s="39" t="s">
        <v>136</v>
      </c>
      <c r="B106" s="50" t="s">
        <v>74</v>
      </c>
      <c r="C106" s="26" t="s">
        <v>13</v>
      </c>
      <c r="D106" s="19">
        <v>0</v>
      </c>
      <c r="E106" s="27">
        <f>SUM(F106:I106)</f>
        <v>0</v>
      </c>
      <c r="F106" s="20"/>
      <c r="G106" s="20"/>
      <c r="H106" s="20"/>
      <c r="I106" s="20"/>
      <c r="J106" s="7"/>
    </row>
    <row r="107" spans="1:11" s="4" customFormat="1" ht="11.25" customHeight="1" x14ac:dyDescent="0.2">
      <c r="A107" s="39" t="s">
        <v>137</v>
      </c>
      <c r="B107" s="50" t="s">
        <v>10</v>
      </c>
      <c r="C107" s="26"/>
      <c r="D107" s="19"/>
      <c r="E107" s="27">
        <f>SUM(F107:I107)</f>
        <v>0</v>
      </c>
      <c r="F107" s="20"/>
      <c r="G107" s="20"/>
      <c r="H107" s="20"/>
      <c r="I107" s="20">
        <v>0</v>
      </c>
    </row>
    <row r="108" spans="1:11" s="9" customFormat="1" x14ac:dyDescent="0.2">
      <c r="A108" s="39" t="s">
        <v>96</v>
      </c>
      <c r="B108" s="43" t="s">
        <v>86</v>
      </c>
      <c r="C108" s="26"/>
      <c r="D108" s="28"/>
      <c r="E108" s="27">
        <f>SUM(F108:I108)</f>
        <v>0</v>
      </c>
      <c r="F108" s="20">
        <f>SUM(F110:F113)</f>
        <v>0</v>
      </c>
      <c r="G108" s="20">
        <f>SUM(G110:G113)</f>
        <v>0</v>
      </c>
      <c r="H108" s="20">
        <f>SUM(H110:H113)</f>
        <v>0</v>
      </c>
      <c r="I108" s="20">
        <f>SUM(I110:I113)</f>
        <v>0</v>
      </c>
    </row>
    <row r="109" spans="1:11" s="4" customFormat="1" x14ac:dyDescent="0.2">
      <c r="A109" s="39"/>
      <c r="B109" s="50" t="s">
        <v>6</v>
      </c>
      <c r="C109" s="26"/>
      <c r="D109" s="52"/>
      <c r="E109" s="27"/>
      <c r="F109" s="20"/>
      <c r="G109" s="20"/>
      <c r="H109" s="20"/>
      <c r="I109" s="20"/>
    </row>
    <row r="110" spans="1:11" s="4" customFormat="1" ht="11.25" customHeight="1" x14ac:dyDescent="0.2">
      <c r="A110" s="39" t="s">
        <v>138</v>
      </c>
      <c r="B110" s="50" t="s">
        <v>72</v>
      </c>
      <c r="C110" s="26" t="s">
        <v>13</v>
      </c>
      <c r="D110" s="19"/>
      <c r="E110" s="27">
        <f t="shared" ref="E110:E124" si="4">SUM(F110:I110)</f>
        <v>0</v>
      </c>
      <c r="F110" s="20"/>
      <c r="G110" s="20"/>
      <c r="H110" s="20"/>
      <c r="I110" s="20">
        <v>0</v>
      </c>
    </row>
    <row r="111" spans="1:11" s="4" customFormat="1" ht="11.25" customHeight="1" x14ac:dyDescent="0.2">
      <c r="A111" s="39" t="s">
        <v>139</v>
      </c>
      <c r="B111" s="50" t="s">
        <v>73</v>
      </c>
      <c r="C111" s="26" t="s">
        <v>13</v>
      </c>
      <c r="D111" s="19">
        <v>0</v>
      </c>
      <c r="E111" s="27">
        <f t="shared" si="4"/>
        <v>0</v>
      </c>
      <c r="F111" s="20"/>
      <c r="G111" s="20"/>
      <c r="H111" s="20"/>
      <c r="I111" s="20">
        <v>0</v>
      </c>
    </row>
    <row r="112" spans="1:11" s="4" customFormat="1" ht="12" customHeight="1" x14ac:dyDescent="0.2">
      <c r="A112" s="39" t="s">
        <v>140</v>
      </c>
      <c r="B112" s="50" t="s">
        <v>74</v>
      </c>
      <c r="C112" s="26" t="s">
        <v>13</v>
      </c>
      <c r="D112" s="19">
        <v>0</v>
      </c>
      <c r="E112" s="27">
        <f>I112</f>
        <v>0</v>
      </c>
      <c r="F112" s="20"/>
      <c r="G112" s="20"/>
      <c r="H112" s="20"/>
      <c r="I112" s="20">
        <v>0</v>
      </c>
    </row>
    <row r="113" spans="1:11" s="4" customFormat="1" ht="12" customHeight="1" x14ac:dyDescent="0.2">
      <c r="A113" s="39" t="s">
        <v>141</v>
      </c>
      <c r="B113" s="50" t="s">
        <v>10</v>
      </c>
      <c r="C113" s="26" t="s">
        <v>13</v>
      </c>
      <c r="D113" s="19"/>
      <c r="E113" s="27">
        <f t="shared" si="4"/>
        <v>0</v>
      </c>
      <c r="F113" s="20"/>
      <c r="G113" s="20"/>
      <c r="H113" s="20"/>
      <c r="I113" s="20">
        <v>0</v>
      </c>
      <c r="K113" s="5"/>
    </row>
    <row r="114" spans="1:11" s="9" customFormat="1" x14ac:dyDescent="0.2">
      <c r="A114" s="39" t="s">
        <v>108</v>
      </c>
      <c r="B114" s="43" t="s">
        <v>28</v>
      </c>
      <c r="C114" s="26" t="s">
        <v>21</v>
      </c>
      <c r="D114" s="19">
        <v>0</v>
      </c>
      <c r="E114" s="19">
        <f t="shared" si="4"/>
        <v>0</v>
      </c>
      <c r="F114" s="19"/>
      <c r="G114" s="19"/>
      <c r="H114" s="19"/>
      <c r="I114" s="19">
        <v>0</v>
      </c>
    </row>
    <row r="115" spans="1:11" s="9" customFormat="1" x14ac:dyDescent="0.2">
      <c r="A115" s="39" t="s">
        <v>109</v>
      </c>
      <c r="B115" s="43" t="s">
        <v>107</v>
      </c>
      <c r="C115" s="26"/>
      <c r="D115" s="19"/>
      <c r="E115" s="27">
        <f t="shared" si="4"/>
        <v>0</v>
      </c>
      <c r="F115" s="20">
        <f>SUM(F117:F120)</f>
        <v>0</v>
      </c>
      <c r="G115" s="20">
        <f>SUM(G117:G120)</f>
        <v>0</v>
      </c>
      <c r="H115" s="20">
        <f>SUM(H117:H120)</f>
        <v>0</v>
      </c>
      <c r="I115" s="20">
        <f>SUM(I117:I120)</f>
        <v>0</v>
      </c>
    </row>
    <row r="116" spans="1:11" s="4" customFormat="1" x14ac:dyDescent="0.2">
      <c r="A116" s="39"/>
      <c r="B116" s="50" t="s">
        <v>6</v>
      </c>
      <c r="C116" s="26"/>
      <c r="D116" s="52"/>
      <c r="E116" s="27"/>
      <c r="F116" s="20"/>
      <c r="G116" s="20"/>
      <c r="H116" s="20"/>
      <c r="I116" s="20"/>
    </row>
    <row r="117" spans="1:11" s="4" customFormat="1" ht="12" customHeight="1" x14ac:dyDescent="0.2">
      <c r="A117" s="39" t="s">
        <v>142</v>
      </c>
      <c r="B117" s="50" t="s">
        <v>150</v>
      </c>
      <c r="C117" s="26" t="s">
        <v>21</v>
      </c>
      <c r="D117" s="19">
        <v>0</v>
      </c>
      <c r="E117" s="27">
        <f t="shared" ref="E117:E122" si="5">SUM(F117:I117)</f>
        <v>0</v>
      </c>
      <c r="F117" s="20"/>
      <c r="G117" s="20"/>
      <c r="H117" s="20"/>
      <c r="I117" s="20"/>
    </row>
    <row r="118" spans="1:11" s="4" customFormat="1" ht="11.25" customHeight="1" x14ac:dyDescent="0.2">
      <c r="A118" s="39" t="s">
        <v>143</v>
      </c>
      <c r="B118" s="50" t="s">
        <v>99</v>
      </c>
      <c r="C118" s="26" t="s">
        <v>21</v>
      </c>
      <c r="D118" s="19">
        <v>0</v>
      </c>
      <c r="E118" s="27">
        <f t="shared" si="5"/>
        <v>0</v>
      </c>
      <c r="F118" s="20"/>
      <c r="G118" s="20"/>
      <c r="H118" s="20"/>
      <c r="I118" s="20"/>
      <c r="K118" s="10"/>
    </row>
    <row r="119" spans="1:11" s="4" customFormat="1" ht="11.25" customHeight="1" x14ac:dyDescent="0.2">
      <c r="A119" s="39" t="s">
        <v>144</v>
      </c>
      <c r="B119" s="50" t="s">
        <v>100</v>
      </c>
      <c r="C119" s="26" t="s">
        <v>21</v>
      </c>
      <c r="D119" s="19">
        <v>0</v>
      </c>
      <c r="E119" s="27">
        <f t="shared" si="5"/>
        <v>0</v>
      </c>
      <c r="F119" s="20"/>
      <c r="G119" s="20"/>
      <c r="H119" s="20"/>
      <c r="I119" s="20"/>
    </row>
    <row r="120" spans="1:11" s="4" customFormat="1" ht="12" customHeight="1" x14ac:dyDescent="0.2">
      <c r="A120" s="39" t="s">
        <v>145</v>
      </c>
      <c r="B120" s="50" t="s">
        <v>10</v>
      </c>
      <c r="C120" s="26"/>
      <c r="D120" s="19">
        <v>0</v>
      </c>
      <c r="E120" s="27">
        <f t="shared" si="5"/>
        <v>0</v>
      </c>
      <c r="F120" s="20"/>
      <c r="G120" s="20"/>
      <c r="H120" s="20"/>
      <c r="I120" s="20"/>
    </row>
    <row r="121" spans="1:11" s="9" customFormat="1" x14ac:dyDescent="0.2">
      <c r="A121" s="26" t="s">
        <v>110</v>
      </c>
      <c r="B121" s="44" t="s">
        <v>23</v>
      </c>
      <c r="C121" s="26" t="s">
        <v>24</v>
      </c>
      <c r="D121" s="19">
        <v>0</v>
      </c>
      <c r="E121" s="19">
        <f t="shared" si="5"/>
        <v>0</v>
      </c>
      <c r="F121" s="19"/>
      <c r="G121" s="19"/>
      <c r="H121" s="19"/>
      <c r="I121" s="19"/>
    </row>
    <row r="122" spans="1:11" s="18" customFormat="1" x14ac:dyDescent="0.2">
      <c r="A122" s="26"/>
      <c r="B122" s="45" t="s">
        <v>25</v>
      </c>
      <c r="C122" s="26" t="s">
        <v>95</v>
      </c>
      <c r="D122" s="19">
        <v>0</v>
      </c>
      <c r="E122" s="19">
        <f t="shared" si="5"/>
        <v>0</v>
      </c>
      <c r="F122" s="20"/>
      <c r="G122" s="20"/>
      <c r="H122" s="20"/>
      <c r="I122" s="20"/>
    </row>
    <row r="123" spans="1:11" s="9" customFormat="1" ht="20.25" customHeight="1" x14ac:dyDescent="0.2">
      <c r="A123" s="26" t="s">
        <v>111</v>
      </c>
      <c r="B123" s="44" t="s">
        <v>20</v>
      </c>
      <c r="C123" s="26" t="s">
        <v>21</v>
      </c>
      <c r="D123" s="19">
        <v>7</v>
      </c>
      <c r="E123" s="27">
        <f t="shared" si="4"/>
        <v>917.36</v>
      </c>
      <c r="F123" s="20"/>
      <c r="G123" s="19"/>
      <c r="H123" s="20"/>
      <c r="I123" s="20">
        <v>917.36</v>
      </c>
    </row>
    <row r="124" spans="1:11" s="9" customFormat="1" x14ac:dyDescent="0.2">
      <c r="A124" s="39" t="s">
        <v>112</v>
      </c>
      <c r="B124" s="50" t="s">
        <v>30</v>
      </c>
      <c r="C124" s="26"/>
      <c r="D124" s="19"/>
      <c r="E124" s="27">
        <f t="shared" si="4"/>
        <v>87290.5</v>
      </c>
      <c r="F124" s="20"/>
      <c r="G124" s="20">
        <f>G126</f>
        <v>0</v>
      </c>
      <c r="H124" s="20">
        <f>SUM(H126:H129)</f>
        <v>0</v>
      </c>
      <c r="I124" s="20">
        <f>I126+I127+I128+I129</f>
        <v>87290.5</v>
      </c>
    </row>
    <row r="125" spans="1:11" s="4" customFormat="1" x14ac:dyDescent="0.2">
      <c r="A125" s="39"/>
      <c r="B125" s="50" t="s">
        <v>6</v>
      </c>
      <c r="C125" s="26"/>
      <c r="D125" s="52"/>
      <c r="E125" s="27"/>
      <c r="F125" s="20"/>
      <c r="G125" s="20"/>
      <c r="H125" s="20"/>
      <c r="I125" s="20"/>
    </row>
    <row r="126" spans="1:11" s="4" customFormat="1" ht="11.25" customHeight="1" x14ac:dyDescent="0.2">
      <c r="A126" s="39" t="s">
        <v>146</v>
      </c>
      <c r="B126" s="50" t="s">
        <v>152</v>
      </c>
      <c r="C126" s="26" t="s">
        <v>21</v>
      </c>
      <c r="D126" s="19"/>
      <c r="E126" s="27">
        <f t="shared" ref="E126:E132" si="6">SUM(F126:I126)</f>
        <v>0</v>
      </c>
      <c r="F126" s="20"/>
      <c r="G126" s="20">
        <v>0</v>
      </c>
      <c r="H126" s="20">
        <v>0</v>
      </c>
      <c r="I126" s="20">
        <v>0</v>
      </c>
    </row>
    <row r="127" spans="1:11" s="4" customFormat="1" ht="12" customHeight="1" x14ac:dyDescent="0.2">
      <c r="A127" s="39" t="s">
        <v>147</v>
      </c>
      <c r="B127" s="50" t="s">
        <v>42</v>
      </c>
      <c r="C127" s="26" t="s">
        <v>21</v>
      </c>
      <c r="D127" s="19"/>
      <c r="E127" s="27">
        <f t="shared" si="6"/>
        <v>0</v>
      </c>
      <c r="F127" s="20"/>
      <c r="G127" s="20">
        <v>0</v>
      </c>
      <c r="H127" s="20"/>
      <c r="I127" s="20">
        <v>0</v>
      </c>
      <c r="K127" s="10"/>
    </row>
    <row r="128" spans="1:11" s="4" customFormat="1" ht="11.25" customHeight="1" x14ac:dyDescent="0.2">
      <c r="A128" s="39" t="s">
        <v>148</v>
      </c>
      <c r="B128" s="50" t="s">
        <v>43</v>
      </c>
      <c r="C128" s="26" t="s">
        <v>21</v>
      </c>
      <c r="D128" s="19">
        <v>9</v>
      </c>
      <c r="E128" s="27">
        <f t="shared" si="6"/>
        <v>52736.54</v>
      </c>
      <c r="F128" s="20"/>
      <c r="G128" s="20"/>
      <c r="H128" s="20"/>
      <c r="I128" s="20">
        <v>52736.54</v>
      </c>
    </row>
    <row r="129" spans="1:15" s="4" customFormat="1" ht="12.75" customHeight="1" x14ac:dyDescent="0.2">
      <c r="A129" s="39" t="s">
        <v>149</v>
      </c>
      <c r="B129" s="50" t="s">
        <v>10</v>
      </c>
      <c r="C129" s="26"/>
      <c r="D129" s="19">
        <v>3</v>
      </c>
      <c r="E129" s="27">
        <f t="shared" si="6"/>
        <v>34553.96</v>
      </c>
      <c r="F129" s="20"/>
      <c r="G129" s="20">
        <v>0</v>
      </c>
      <c r="H129" s="20"/>
      <c r="I129" s="20">
        <v>34553.96</v>
      </c>
    </row>
    <row r="130" spans="1:15" s="9" customFormat="1" ht="17.25" customHeight="1" x14ac:dyDescent="0.2">
      <c r="A130" s="25" t="s">
        <v>113</v>
      </c>
      <c r="B130" s="46" t="s">
        <v>31</v>
      </c>
      <c r="C130" s="30" t="s">
        <v>21</v>
      </c>
      <c r="D130" s="36"/>
      <c r="E130" s="47">
        <f t="shared" si="6"/>
        <v>0</v>
      </c>
      <c r="F130" s="36"/>
      <c r="G130" s="36"/>
      <c r="H130" s="36"/>
      <c r="I130" s="36"/>
    </row>
    <row r="131" spans="1:15" s="9" customFormat="1" ht="40.5" customHeight="1" x14ac:dyDescent="0.2">
      <c r="A131" s="25" t="s">
        <v>114</v>
      </c>
      <c r="B131" s="46" t="s">
        <v>92</v>
      </c>
      <c r="C131" s="25" t="s">
        <v>11</v>
      </c>
      <c r="D131" s="36"/>
      <c r="E131" s="47">
        <f t="shared" si="6"/>
        <v>0</v>
      </c>
      <c r="F131" s="36"/>
      <c r="G131" s="36"/>
      <c r="H131" s="36"/>
      <c r="I131" s="36"/>
    </row>
    <row r="132" spans="1:15" s="9" customFormat="1" ht="19.5" customHeight="1" x14ac:dyDescent="0.2">
      <c r="A132" s="25" t="s">
        <v>115</v>
      </c>
      <c r="B132" s="46" t="s">
        <v>93</v>
      </c>
      <c r="C132" s="30" t="s">
        <v>21</v>
      </c>
      <c r="D132" s="36">
        <v>1</v>
      </c>
      <c r="E132" s="47">
        <f t="shared" si="6"/>
        <v>9311.5999999999985</v>
      </c>
      <c r="F132" s="36"/>
      <c r="G132" s="36">
        <v>4482.3999999999996</v>
      </c>
      <c r="H132" s="36">
        <v>245.9</v>
      </c>
      <c r="I132" s="36">
        <v>4583.3</v>
      </c>
    </row>
    <row r="133" spans="1:15" s="9" customFormat="1" ht="23.25" customHeight="1" x14ac:dyDescent="0.2">
      <c r="A133" s="37"/>
      <c r="B133" s="35" t="s">
        <v>91</v>
      </c>
      <c r="C133" s="32"/>
      <c r="D133" s="33"/>
      <c r="E133" s="34">
        <f>E9+E46+E54+E60+E67+E73+E79+E85+E90+E96+E102+E108+E114+E115+E121+E122+E123+E124+E130+E131+E132</f>
        <v>216223.41</v>
      </c>
      <c r="F133" s="34">
        <f>F9+F46+F54+F60+F67+F73+F79+F85+F90+F96+F102+F108+F114+F115+F121+F122+F123+F124+F130+F131+F132</f>
        <v>0</v>
      </c>
      <c r="G133" s="34">
        <f>G9+G46+G54+G60+G67+G73+G79+G85+G90+G96+G102+G108+G114+G115+G121+G122+G123+G124+G130+G131+G132</f>
        <v>26831.300000000003</v>
      </c>
      <c r="H133" s="34">
        <f>H9+H46+H54+H60+H67+H73+H79+H85+H90+H96+H102+H108+H114+H115+H121+H123+H124+H130+H131+H132</f>
        <v>1471.71</v>
      </c>
      <c r="I133" s="34">
        <f>I9+I46+I54+I60+I67+I73+I79+I85+I90+I96+I102+I108+I114+I115+I121+I122+I123+I124+I130+I131+I132</f>
        <v>187920.39999999997</v>
      </c>
    </row>
    <row r="134" spans="1:15" ht="28.5" customHeight="1" x14ac:dyDescent="0.2">
      <c r="D134" s="11"/>
      <c r="E134" s="11"/>
      <c r="G134" s="12"/>
      <c r="H134" s="12"/>
      <c r="I134" s="12"/>
      <c r="J134" s="11"/>
      <c r="K134" s="13"/>
      <c r="L134" s="13"/>
      <c r="M134" s="13"/>
      <c r="N134" s="13"/>
      <c r="O134" s="13"/>
    </row>
    <row r="135" spans="1:15" x14ac:dyDescent="0.2"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1:15" x14ac:dyDescent="0.2">
      <c r="D136" s="11"/>
      <c r="E136" s="14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1:15" x14ac:dyDescent="0.2"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15" x14ac:dyDescent="0.2"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4"/>
    </row>
    <row r="139" spans="1:15" x14ac:dyDescent="0.2"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4"/>
    </row>
    <row r="140" spans="1:15" x14ac:dyDescent="0.2"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15" x14ac:dyDescent="0.2"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1:15" x14ac:dyDescent="0.2"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15" x14ac:dyDescent="0.2"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15" x14ac:dyDescent="0.2"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4:15" x14ac:dyDescent="0.2"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4:15" x14ac:dyDescent="0.2"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4:15" x14ac:dyDescent="0.2"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4:15" x14ac:dyDescent="0.2"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4:15" x14ac:dyDescent="0.2"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4:15" x14ac:dyDescent="0.2"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4:15" x14ac:dyDescent="0.2"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4:15" x14ac:dyDescent="0.2"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4:15" x14ac:dyDescent="0.2"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4:15" x14ac:dyDescent="0.2"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4:15" x14ac:dyDescent="0.2"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4:15" x14ac:dyDescent="0.2"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4:15" x14ac:dyDescent="0.2"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4:15" x14ac:dyDescent="0.2"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4:15" x14ac:dyDescent="0.2"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4:15" x14ac:dyDescent="0.2"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4:15" x14ac:dyDescent="0.2"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4:15" x14ac:dyDescent="0.2"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4:15" x14ac:dyDescent="0.2"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4:15" x14ac:dyDescent="0.2"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4:15" x14ac:dyDescent="0.2"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4:15" x14ac:dyDescent="0.2"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4:15" x14ac:dyDescent="0.2"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4:15" x14ac:dyDescent="0.2"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4:15" x14ac:dyDescent="0.2"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4:15" x14ac:dyDescent="0.2"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4:15" x14ac:dyDescent="0.2"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4:15" x14ac:dyDescent="0.2"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4:15" x14ac:dyDescent="0.2"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4:15" x14ac:dyDescent="0.2"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4:15" x14ac:dyDescent="0.2"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4:15" x14ac:dyDescent="0.2"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4:15" x14ac:dyDescent="0.2"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4:15" x14ac:dyDescent="0.2"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4:15" x14ac:dyDescent="0.2"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4:15" x14ac:dyDescent="0.2"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4:15" x14ac:dyDescent="0.2"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4:15" x14ac:dyDescent="0.2"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4:15" x14ac:dyDescent="0.2"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4:15" x14ac:dyDescent="0.2"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4:15" x14ac:dyDescent="0.2"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4:15" x14ac:dyDescent="0.2"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4:15" x14ac:dyDescent="0.2"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4:15" x14ac:dyDescent="0.2"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4:15" x14ac:dyDescent="0.2"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4:15" x14ac:dyDescent="0.2"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4:15" x14ac:dyDescent="0.2"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4:15" x14ac:dyDescent="0.2"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4:15" x14ac:dyDescent="0.2"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4:15" x14ac:dyDescent="0.2"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4:15" x14ac:dyDescent="0.2"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4:15" x14ac:dyDescent="0.2"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4:15" x14ac:dyDescent="0.2"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4:15" x14ac:dyDescent="0.2"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4:15" x14ac:dyDescent="0.2"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4:15" x14ac:dyDescent="0.2"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4:15" x14ac:dyDescent="0.2"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4:15" x14ac:dyDescent="0.2"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4:15" x14ac:dyDescent="0.2"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4:15" x14ac:dyDescent="0.2"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4:15" x14ac:dyDescent="0.2"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4:15" x14ac:dyDescent="0.2"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4:15" x14ac:dyDescent="0.2"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4:15" x14ac:dyDescent="0.2"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4:15" x14ac:dyDescent="0.2"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4:15" x14ac:dyDescent="0.2"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4:15" x14ac:dyDescent="0.2"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4:15" x14ac:dyDescent="0.2"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4:15" x14ac:dyDescent="0.2"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4:15" x14ac:dyDescent="0.2"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4:15" x14ac:dyDescent="0.2"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4:15" x14ac:dyDescent="0.2"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4:15" x14ac:dyDescent="0.2"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4:15" x14ac:dyDescent="0.2"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4:15" x14ac:dyDescent="0.2"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4:15" x14ac:dyDescent="0.2"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4:15" x14ac:dyDescent="0.2"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4:15" x14ac:dyDescent="0.2"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4:15" x14ac:dyDescent="0.2"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4:15" x14ac:dyDescent="0.2"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4:15" x14ac:dyDescent="0.2"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4:15" x14ac:dyDescent="0.2"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4:15" x14ac:dyDescent="0.2"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4:15" x14ac:dyDescent="0.2"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4:15" x14ac:dyDescent="0.2"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4:15" x14ac:dyDescent="0.2"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4:15" x14ac:dyDescent="0.2"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4:15" x14ac:dyDescent="0.2"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4:15" x14ac:dyDescent="0.2"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4:15" x14ac:dyDescent="0.2"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4:15" x14ac:dyDescent="0.2"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4:15" x14ac:dyDescent="0.2"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4:15" x14ac:dyDescent="0.2"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4:15" x14ac:dyDescent="0.2"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4:15" x14ac:dyDescent="0.2"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4:15" x14ac:dyDescent="0.2"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4:15" x14ac:dyDescent="0.2"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4:15" x14ac:dyDescent="0.2"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4:15" x14ac:dyDescent="0.2"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4:15" x14ac:dyDescent="0.2"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4:15" x14ac:dyDescent="0.2"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4:15" x14ac:dyDescent="0.2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4:15" x14ac:dyDescent="0.2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4:15" x14ac:dyDescent="0.2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4:15" x14ac:dyDescent="0.2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4:15" x14ac:dyDescent="0.2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4:15" x14ac:dyDescent="0.2"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4:15" x14ac:dyDescent="0.2"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4:15" x14ac:dyDescent="0.2"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4:15" x14ac:dyDescent="0.2"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4:15" x14ac:dyDescent="0.2"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4:15" x14ac:dyDescent="0.2"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4:15" x14ac:dyDescent="0.2"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4:15" x14ac:dyDescent="0.2"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4:15" x14ac:dyDescent="0.2"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4:15" x14ac:dyDescent="0.2"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4:15" x14ac:dyDescent="0.2"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4:15" x14ac:dyDescent="0.2"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4:15" x14ac:dyDescent="0.2"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4:15" x14ac:dyDescent="0.2"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4:15" x14ac:dyDescent="0.2"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4:15" x14ac:dyDescent="0.2"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4:15" x14ac:dyDescent="0.2"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4:15" x14ac:dyDescent="0.2"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4:15" x14ac:dyDescent="0.2"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4:15" x14ac:dyDescent="0.2"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4:15" x14ac:dyDescent="0.2"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4:15" x14ac:dyDescent="0.2"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4:15" x14ac:dyDescent="0.2"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4:15" x14ac:dyDescent="0.2"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4:15" x14ac:dyDescent="0.2"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4:15" x14ac:dyDescent="0.2"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4:15" x14ac:dyDescent="0.2"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4:15" x14ac:dyDescent="0.2"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4:15" x14ac:dyDescent="0.2"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4:15" x14ac:dyDescent="0.2"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4:15" x14ac:dyDescent="0.2"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4:15" x14ac:dyDescent="0.2"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4:15" x14ac:dyDescent="0.2"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4:15" x14ac:dyDescent="0.2"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4:15" x14ac:dyDescent="0.2"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4:15" x14ac:dyDescent="0.2"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4:15" x14ac:dyDescent="0.2"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4:15" x14ac:dyDescent="0.2"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4:15" x14ac:dyDescent="0.2"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4:15" x14ac:dyDescent="0.2"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4:15" x14ac:dyDescent="0.2"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4:15" x14ac:dyDescent="0.2"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4:15" x14ac:dyDescent="0.2"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4:15" x14ac:dyDescent="0.2"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4:15" x14ac:dyDescent="0.2"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4:15" x14ac:dyDescent="0.2"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4:15" x14ac:dyDescent="0.2"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4:15" x14ac:dyDescent="0.2"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4:15" x14ac:dyDescent="0.2"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4:15" x14ac:dyDescent="0.2"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4:15" x14ac:dyDescent="0.2"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4:15" x14ac:dyDescent="0.2"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4:15" x14ac:dyDescent="0.2"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4:15" x14ac:dyDescent="0.2"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4:15" x14ac:dyDescent="0.2"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4:15" x14ac:dyDescent="0.2"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4:15" x14ac:dyDescent="0.2"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4:15" x14ac:dyDescent="0.2"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4:15" x14ac:dyDescent="0.2"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4:15" x14ac:dyDescent="0.2"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4:15" x14ac:dyDescent="0.2"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4:15" x14ac:dyDescent="0.2"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4:15" x14ac:dyDescent="0.2"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4:15" x14ac:dyDescent="0.2"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4:15" x14ac:dyDescent="0.2"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4:15" x14ac:dyDescent="0.2"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4:15" x14ac:dyDescent="0.2"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4:15" x14ac:dyDescent="0.2"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4:15" x14ac:dyDescent="0.2"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4:15" x14ac:dyDescent="0.2"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4:15" x14ac:dyDescent="0.2"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4:15" x14ac:dyDescent="0.2"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4:15" x14ac:dyDescent="0.2"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4:15" x14ac:dyDescent="0.2"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4:15" x14ac:dyDescent="0.2"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4:15" x14ac:dyDescent="0.2"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4:15" x14ac:dyDescent="0.2"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4:15" x14ac:dyDescent="0.2"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4:15" x14ac:dyDescent="0.2"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4:15" x14ac:dyDescent="0.2"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4:15" x14ac:dyDescent="0.2"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4:15" x14ac:dyDescent="0.2"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4:15" x14ac:dyDescent="0.2"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4:15" x14ac:dyDescent="0.2"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4:15" x14ac:dyDescent="0.2"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4:15" x14ac:dyDescent="0.2"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4:15" x14ac:dyDescent="0.2"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4:15" x14ac:dyDescent="0.2"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4:15" x14ac:dyDescent="0.2"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4:15" x14ac:dyDescent="0.2"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4:15" x14ac:dyDescent="0.2"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4:15" x14ac:dyDescent="0.2"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4:15" x14ac:dyDescent="0.2"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4:15" x14ac:dyDescent="0.2"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4:15" x14ac:dyDescent="0.2"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4:15" x14ac:dyDescent="0.2"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4:15" x14ac:dyDescent="0.2"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4:15" x14ac:dyDescent="0.2"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4:15" x14ac:dyDescent="0.2"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4:15" x14ac:dyDescent="0.2"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4:15" x14ac:dyDescent="0.2"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4:15" x14ac:dyDescent="0.2"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4:15" x14ac:dyDescent="0.2"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4:15" x14ac:dyDescent="0.2"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4:15" x14ac:dyDescent="0.2"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4:15" x14ac:dyDescent="0.2"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4:15" x14ac:dyDescent="0.2"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4:15" x14ac:dyDescent="0.2"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4:15" x14ac:dyDescent="0.2"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4:15" x14ac:dyDescent="0.2"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4:15" x14ac:dyDescent="0.2"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4:15" x14ac:dyDescent="0.2"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4:15" x14ac:dyDescent="0.2"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4:15" x14ac:dyDescent="0.2"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4:15" x14ac:dyDescent="0.2"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4:15" x14ac:dyDescent="0.2"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4:15" x14ac:dyDescent="0.2"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4:15" x14ac:dyDescent="0.2"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4:15" x14ac:dyDescent="0.2"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4:15" x14ac:dyDescent="0.2"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4:15" x14ac:dyDescent="0.2"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4:15" x14ac:dyDescent="0.2"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4:15" x14ac:dyDescent="0.2"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4:15" x14ac:dyDescent="0.2"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4:15" x14ac:dyDescent="0.2"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4:15" x14ac:dyDescent="0.2"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4:15" x14ac:dyDescent="0.2"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4:15" x14ac:dyDescent="0.2"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4:15" x14ac:dyDescent="0.2"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4:15" x14ac:dyDescent="0.2"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4:15" x14ac:dyDescent="0.2"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4:15" x14ac:dyDescent="0.2"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4:15" x14ac:dyDescent="0.2"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4:15" x14ac:dyDescent="0.2"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4:15" x14ac:dyDescent="0.2"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4:15" x14ac:dyDescent="0.2"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4:15" x14ac:dyDescent="0.2"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4:15" x14ac:dyDescent="0.2"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4:15" x14ac:dyDescent="0.2"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4:15" x14ac:dyDescent="0.2"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4:15" x14ac:dyDescent="0.2"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4:15" x14ac:dyDescent="0.2"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4:15" x14ac:dyDescent="0.2"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4:15" x14ac:dyDescent="0.2"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4:15" x14ac:dyDescent="0.2"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4:15" x14ac:dyDescent="0.2"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4:15" x14ac:dyDescent="0.2"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4:15" x14ac:dyDescent="0.2"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4:15" x14ac:dyDescent="0.2"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4:15" x14ac:dyDescent="0.2"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4:15" x14ac:dyDescent="0.2"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4:15" x14ac:dyDescent="0.2"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4:15" x14ac:dyDescent="0.2"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4:15" x14ac:dyDescent="0.2"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4:15" x14ac:dyDescent="0.2"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4:15" x14ac:dyDescent="0.2"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4:15" x14ac:dyDescent="0.2"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4:15" x14ac:dyDescent="0.2"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4:15" x14ac:dyDescent="0.2"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4:15" x14ac:dyDescent="0.2"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4:15" x14ac:dyDescent="0.2"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4:15" x14ac:dyDescent="0.2"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4:15" x14ac:dyDescent="0.2"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4:15" x14ac:dyDescent="0.2"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4:15" x14ac:dyDescent="0.2"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4:15" x14ac:dyDescent="0.2"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4:15" x14ac:dyDescent="0.2"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4:15" x14ac:dyDescent="0.2"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4:15" x14ac:dyDescent="0.2"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4:15" x14ac:dyDescent="0.2"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4:15" x14ac:dyDescent="0.2"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4:15" x14ac:dyDescent="0.2"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4:15" x14ac:dyDescent="0.2"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4:15" x14ac:dyDescent="0.2"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4:15" x14ac:dyDescent="0.2"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4:15" x14ac:dyDescent="0.2"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4:15" x14ac:dyDescent="0.2"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4:15" x14ac:dyDescent="0.2"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4:15" x14ac:dyDescent="0.2"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4:15" x14ac:dyDescent="0.2"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4:15" x14ac:dyDescent="0.2"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4:15" x14ac:dyDescent="0.2"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4:15" x14ac:dyDescent="0.2"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4:15" x14ac:dyDescent="0.2"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4:15" x14ac:dyDescent="0.2"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4:15" x14ac:dyDescent="0.2"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4:15" x14ac:dyDescent="0.2"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4:15" x14ac:dyDescent="0.2"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4:15" x14ac:dyDescent="0.2"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4:15" x14ac:dyDescent="0.2"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4:15" x14ac:dyDescent="0.2"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4:15" x14ac:dyDescent="0.2"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4:15" x14ac:dyDescent="0.2"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4:15" x14ac:dyDescent="0.2"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4:15" x14ac:dyDescent="0.2"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4:15" x14ac:dyDescent="0.2"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4:15" x14ac:dyDescent="0.2"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4:15" x14ac:dyDescent="0.2"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4:15" x14ac:dyDescent="0.2"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4:15" x14ac:dyDescent="0.2"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4:15" x14ac:dyDescent="0.2"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4:15" x14ac:dyDescent="0.2"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4:15" x14ac:dyDescent="0.2"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4:15" x14ac:dyDescent="0.2"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4:15" x14ac:dyDescent="0.2"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4:15" x14ac:dyDescent="0.2"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4:15" x14ac:dyDescent="0.2"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4:15" x14ac:dyDescent="0.2"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4:15" x14ac:dyDescent="0.2"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4:15" x14ac:dyDescent="0.2"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4:15" x14ac:dyDescent="0.2"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4:15" x14ac:dyDescent="0.2"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4:15" x14ac:dyDescent="0.2"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4:15" x14ac:dyDescent="0.2"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4:15" x14ac:dyDescent="0.2"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4:15" x14ac:dyDescent="0.2"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4:15" x14ac:dyDescent="0.2"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4:15" x14ac:dyDescent="0.2"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4:15" x14ac:dyDescent="0.2"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4:15" x14ac:dyDescent="0.2"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4:15" x14ac:dyDescent="0.2"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4:15" x14ac:dyDescent="0.2"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4:15" x14ac:dyDescent="0.2"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4:15" x14ac:dyDescent="0.2"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4:15" x14ac:dyDescent="0.2"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4:15" x14ac:dyDescent="0.2"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4:15" x14ac:dyDescent="0.2"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4:15" x14ac:dyDescent="0.2"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4:15" x14ac:dyDescent="0.2"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4:15" x14ac:dyDescent="0.2"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4:15" x14ac:dyDescent="0.2"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4:15" x14ac:dyDescent="0.2"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4:15" x14ac:dyDescent="0.2"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4:15" x14ac:dyDescent="0.2"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4:15" x14ac:dyDescent="0.2"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4:15" x14ac:dyDescent="0.2"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4:15" x14ac:dyDescent="0.2"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4:15" x14ac:dyDescent="0.2"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4:15" x14ac:dyDescent="0.2"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4:15" x14ac:dyDescent="0.2"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4:15" x14ac:dyDescent="0.2"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4:15" x14ac:dyDescent="0.2"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4:15" x14ac:dyDescent="0.2"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4:15" x14ac:dyDescent="0.2"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4:15" x14ac:dyDescent="0.2"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4:15" x14ac:dyDescent="0.2"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4:15" x14ac:dyDescent="0.2"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4:15" x14ac:dyDescent="0.2"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4:15" x14ac:dyDescent="0.2"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4:15" x14ac:dyDescent="0.2"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4:15" x14ac:dyDescent="0.2"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4:15" x14ac:dyDescent="0.2"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4:15" x14ac:dyDescent="0.2"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4:15" x14ac:dyDescent="0.2"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4:15" x14ac:dyDescent="0.2"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4:15" x14ac:dyDescent="0.2"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4:15" x14ac:dyDescent="0.2"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4:15" x14ac:dyDescent="0.2"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4:15" x14ac:dyDescent="0.2"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4:15" x14ac:dyDescent="0.2"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4:15" x14ac:dyDescent="0.2"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4:15" x14ac:dyDescent="0.2"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4:15" x14ac:dyDescent="0.2"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4:15" x14ac:dyDescent="0.2"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4:15" x14ac:dyDescent="0.2"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4:15" x14ac:dyDescent="0.2"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4:15" x14ac:dyDescent="0.2"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4:15" x14ac:dyDescent="0.2"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4:15" x14ac:dyDescent="0.2"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4:15" x14ac:dyDescent="0.2"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4:15" x14ac:dyDescent="0.2"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4:15" x14ac:dyDescent="0.2"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4:15" x14ac:dyDescent="0.2"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4:15" x14ac:dyDescent="0.2"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4:15" x14ac:dyDescent="0.2"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4:15" x14ac:dyDescent="0.2"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4:15" x14ac:dyDescent="0.2"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4:15" x14ac:dyDescent="0.2"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4:15" x14ac:dyDescent="0.2"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4:15" x14ac:dyDescent="0.2"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4:15" x14ac:dyDescent="0.2"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4:15" x14ac:dyDescent="0.2"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4:15" x14ac:dyDescent="0.2"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4:15" x14ac:dyDescent="0.2"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4:15" x14ac:dyDescent="0.2"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4:15" x14ac:dyDescent="0.2"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4:15" x14ac:dyDescent="0.2"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4:15" x14ac:dyDescent="0.2"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4:15" x14ac:dyDescent="0.2"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4:15" x14ac:dyDescent="0.2"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4:15" x14ac:dyDescent="0.2"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4:15" x14ac:dyDescent="0.2"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4:15" x14ac:dyDescent="0.2"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4:15" x14ac:dyDescent="0.2"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4:15" x14ac:dyDescent="0.2"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4:15" x14ac:dyDescent="0.2"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4:15" x14ac:dyDescent="0.2"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4:15" x14ac:dyDescent="0.2"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4:15" x14ac:dyDescent="0.2"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4:15" x14ac:dyDescent="0.2"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4:15" x14ac:dyDescent="0.2"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4:15" x14ac:dyDescent="0.2"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4:15" x14ac:dyDescent="0.2"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4:15" x14ac:dyDescent="0.2"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4:15" x14ac:dyDescent="0.2"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4:15" x14ac:dyDescent="0.2"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4:15" x14ac:dyDescent="0.2"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4:15" x14ac:dyDescent="0.2"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4:15" x14ac:dyDescent="0.2"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4:15" x14ac:dyDescent="0.2"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4:15" x14ac:dyDescent="0.2"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4:15" x14ac:dyDescent="0.2"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4:15" x14ac:dyDescent="0.2"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4:15" x14ac:dyDescent="0.2"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4:15" x14ac:dyDescent="0.2"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4:15" x14ac:dyDescent="0.2"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4:15" x14ac:dyDescent="0.2"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4:15" x14ac:dyDescent="0.2"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4:15" x14ac:dyDescent="0.2"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4:15" x14ac:dyDescent="0.2"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4:15" x14ac:dyDescent="0.2"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4:15" x14ac:dyDescent="0.2"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4:15" x14ac:dyDescent="0.2"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4:15" x14ac:dyDescent="0.2"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4:15" x14ac:dyDescent="0.2"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4:15" x14ac:dyDescent="0.2"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4:15" x14ac:dyDescent="0.2"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4:15" x14ac:dyDescent="0.2"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4:15" x14ac:dyDescent="0.2"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4:15" x14ac:dyDescent="0.2"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4:15" x14ac:dyDescent="0.2"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4:15" x14ac:dyDescent="0.2"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4:15" x14ac:dyDescent="0.2"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4:15" x14ac:dyDescent="0.2"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4:15" x14ac:dyDescent="0.2"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4:15" x14ac:dyDescent="0.2"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4:15" x14ac:dyDescent="0.2"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4:15" x14ac:dyDescent="0.2"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4:15" x14ac:dyDescent="0.2"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4:15" x14ac:dyDescent="0.2"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4:15" x14ac:dyDescent="0.2"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4:15" x14ac:dyDescent="0.2"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4:15" x14ac:dyDescent="0.2"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4:15" x14ac:dyDescent="0.2"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4:15" x14ac:dyDescent="0.2"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4:15" x14ac:dyDescent="0.2"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4:15" x14ac:dyDescent="0.2"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4:15" x14ac:dyDescent="0.2"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4:15" x14ac:dyDescent="0.2"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4:15" x14ac:dyDescent="0.2"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4:15" x14ac:dyDescent="0.2"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4:15" x14ac:dyDescent="0.2"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4:15" x14ac:dyDescent="0.2"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4:15" x14ac:dyDescent="0.2"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4:15" x14ac:dyDescent="0.2"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4:15" x14ac:dyDescent="0.2"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4:15" x14ac:dyDescent="0.2"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4:15" x14ac:dyDescent="0.2"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4:15" x14ac:dyDescent="0.2"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4:15" x14ac:dyDescent="0.2"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</sheetData>
  <mergeCells count="9">
    <mergeCell ref="G1:I4"/>
    <mergeCell ref="A5:I5"/>
    <mergeCell ref="A6:A8"/>
    <mergeCell ref="B6:B8"/>
    <mergeCell ref="C6:C8"/>
    <mergeCell ref="D6:D8"/>
    <mergeCell ref="E7:E8"/>
    <mergeCell ref="E6:I6"/>
    <mergeCell ref="F7:I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Обл.</vt:lpstr>
      <vt:lpstr>Обл.!Заголовки_для_печати</vt:lpstr>
      <vt:lpstr>Обл.!Область_печати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2024-07-17T01:03:08Z</cp:lastPrinted>
  <dcterms:created xsi:type="dcterms:W3CDTF">2004-02-02T02:54:40Z</dcterms:created>
  <dcterms:modified xsi:type="dcterms:W3CDTF">2024-07-17T01:03:34Z</dcterms:modified>
</cp:coreProperties>
</file>