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0EA0074A-1A98-4943-8B82-BAC096C481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Report!$A$10:$J$1311</definedName>
  </definedNames>
  <calcPr calcId="181029"/>
</workbook>
</file>

<file path=xl/calcChain.xml><?xml version="1.0" encoding="utf-8"?>
<calcChain xmlns="http://schemas.openxmlformats.org/spreadsheetml/2006/main">
  <c r="J1020" i="1" l="1"/>
  <c r="J1028" i="1"/>
  <c r="J1029" i="1"/>
  <c r="J1030" i="1"/>
  <c r="J1031" i="1"/>
  <c r="J1032" i="1"/>
  <c r="J1033" i="1"/>
  <c r="J1034" i="1"/>
  <c r="J1041" i="1"/>
  <c r="J1048" i="1"/>
  <c r="J1054" i="1"/>
  <c r="J1060" i="1"/>
  <c r="J1066" i="1"/>
  <c r="J1067" i="1"/>
  <c r="J1068" i="1"/>
  <c r="J1069" i="1"/>
  <c r="J1070" i="1"/>
  <c r="J1071" i="1"/>
  <c r="J1072" i="1"/>
  <c r="J1079" i="1"/>
  <c r="J1080" i="1"/>
  <c r="J1081" i="1"/>
  <c r="J1088" i="1"/>
  <c r="J1096" i="1"/>
  <c r="J1104" i="1"/>
  <c r="J1108" i="1"/>
  <c r="J1112" i="1"/>
  <c r="J1118" i="1"/>
  <c r="J1124" i="1"/>
  <c r="J1128" i="1"/>
  <c r="J1132" i="1"/>
  <c r="J1138" i="1"/>
  <c r="J1142" i="1"/>
  <c r="J1143" i="1"/>
  <c r="J1146" i="1"/>
  <c r="J1152" i="1"/>
  <c r="J1156" i="1"/>
  <c r="J1164" i="1"/>
  <c r="J1172" i="1"/>
  <c r="J1178" i="1"/>
  <c r="J1179" i="1"/>
  <c r="J1185" i="1"/>
  <c r="J1186" i="1"/>
  <c r="J1192" i="1"/>
  <c r="J1198" i="1"/>
  <c r="J1199" i="1"/>
  <c r="J1207" i="1"/>
  <c r="J1213" i="1"/>
  <c r="J1219" i="1"/>
  <c r="J1225" i="1"/>
  <c r="J1231" i="1"/>
  <c r="J1237" i="1"/>
  <c r="J1243" i="1"/>
  <c r="J1250" i="1"/>
  <c r="J1251" i="1"/>
  <c r="J1252" i="1"/>
  <c r="J1253" i="1"/>
  <c r="J1254" i="1"/>
  <c r="J1255" i="1"/>
  <c r="J1256" i="1"/>
  <c r="J1257" i="1"/>
  <c r="J1265" i="1"/>
  <c r="J1271" i="1"/>
  <c r="J1272" i="1"/>
  <c r="J1273" i="1"/>
  <c r="J1274" i="1"/>
  <c r="J1275" i="1"/>
  <c r="J1276" i="1"/>
  <c r="J1277" i="1"/>
  <c r="J1283" i="1"/>
  <c r="J1284" i="1"/>
  <c r="J1291" i="1"/>
  <c r="J1299" i="1"/>
  <c r="J206" i="1"/>
  <c r="J209" i="1"/>
  <c r="J216" i="1"/>
  <c r="J223" i="1"/>
  <c r="J230" i="1"/>
  <c r="J233" i="1"/>
  <c r="J240" i="1"/>
  <c r="J248" i="1"/>
  <c r="J251" i="1"/>
  <c r="J257" i="1"/>
  <c r="J260" i="1"/>
  <c r="J266" i="1"/>
  <c r="J269" i="1"/>
  <c r="J278" i="1"/>
  <c r="J281" i="1"/>
  <c r="J287" i="1"/>
  <c r="J293" i="1"/>
  <c r="J300" i="1"/>
  <c r="J306" i="1"/>
  <c r="J312" i="1"/>
  <c r="J319" i="1"/>
  <c r="J326" i="1"/>
  <c r="J332" i="1"/>
  <c r="J338" i="1"/>
  <c r="J345" i="1"/>
  <c r="J352" i="1"/>
  <c r="J360" i="1"/>
  <c r="J366" i="1"/>
  <c r="J372" i="1"/>
  <c r="J373" i="1"/>
  <c r="J378" i="1"/>
  <c r="J384" i="1"/>
  <c r="J391" i="1"/>
  <c r="J397" i="1"/>
  <c r="J404" i="1"/>
  <c r="J412" i="1"/>
  <c r="J418" i="1"/>
  <c r="J419" i="1"/>
  <c r="J420" i="1"/>
  <c r="J421" i="1"/>
  <c r="J422" i="1"/>
  <c r="J423" i="1"/>
  <c r="J424" i="1"/>
  <c r="J430" i="1"/>
  <c r="J436" i="1"/>
  <c r="J444" i="1"/>
  <c r="J451" i="1"/>
  <c r="J452" i="1"/>
  <c r="J453" i="1"/>
  <c r="J454" i="1"/>
  <c r="J455" i="1"/>
  <c r="J456" i="1"/>
  <c r="J457" i="1"/>
  <c r="J458" i="1"/>
  <c r="J459" i="1"/>
  <c r="J467" i="1"/>
  <c r="J475" i="1"/>
  <c r="J481" i="1"/>
  <c r="J488" i="1"/>
  <c r="J495" i="1"/>
  <c r="J503" i="1"/>
  <c r="J504" i="1"/>
  <c r="J505" i="1"/>
  <c r="J506" i="1"/>
  <c r="J507" i="1"/>
  <c r="J508" i="1"/>
  <c r="J509" i="1"/>
  <c r="J511" i="1"/>
  <c r="J512" i="1"/>
  <c r="J513" i="1"/>
  <c r="J514" i="1"/>
  <c r="J515" i="1"/>
  <c r="J516" i="1"/>
  <c r="J522" i="1"/>
  <c r="J523" i="1"/>
  <c r="J524" i="1"/>
  <c r="J525" i="1"/>
  <c r="J526" i="1"/>
  <c r="J527" i="1"/>
  <c r="J528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7" i="1"/>
  <c r="J554" i="1"/>
  <c r="J557" i="1"/>
  <c r="J563" i="1"/>
  <c r="J566" i="1"/>
  <c r="J573" i="1"/>
  <c r="J574" i="1"/>
  <c r="J575" i="1"/>
  <c r="J576" i="1"/>
  <c r="J577" i="1"/>
  <c r="J578" i="1"/>
  <c r="J579" i="1"/>
  <c r="J580" i="1"/>
  <c r="J581" i="1"/>
  <c r="J583" i="1"/>
  <c r="J584" i="1"/>
  <c r="J585" i="1"/>
  <c r="J586" i="1"/>
  <c r="J587" i="1"/>
  <c r="J588" i="1"/>
  <c r="J589" i="1"/>
  <c r="J596" i="1"/>
  <c r="J604" i="1"/>
  <c r="J605" i="1"/>
  <c r="J606" i="1"/>
  <c r="J607" i="1"/>
  <c r="J608" i="1"/>
  <c r="J609" i="1"/>
  <c r="J610" i="1"/>
  <c r="J619" i="1"/>
  <c r="J620" i="1"/>
  <c r="J626" i="1"/>
  <c r="J634" i="1"/>
  <c r="J640" i="1"/>
  <c r="J647" i="1"/>
  <c r="J653" i="1"/>
  <c r="J654" i="1"/>
  <c r="J655" i="1"/>
  <c r="J658" i="1"/>
  <c r="J663" i="1"/>
  <c r="J664" i="1"/>
  <c r="J671" i="1"/>
  <c r="J677" i="1"/>
  <c r="J683" i="1"/>
  <c r="J691" i="1"/>
  <c r="J694" i="1"/>
  <c r="J700" i="1"/>
  <c r="J703" i="1"/>
  <c r="J706" i="1"/>
  <c r="J709" i="1"/>
  <c r="J711" i="1"/>
  <c r="J718" i="1"/>
  <c r="J725" i="1"/>
  <c r="J733" i="1"/>
  <c r="J740" i="1"/>
  <c r="J746" i="1"/>
  <c r="J752" i="1"/>
  <c r="J758" i="1"/>
  <c r="J759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83" i="1"/>
  <c r="J789" i="1"/>
  <c r="J790" i="1"/>
  <c r="J791" i="1"/>
  <c r="J792" i="1"/>
  <c r="J793" i="1"/>
  <c r="J794" i="1"/>
  <c r="J795" i="1"/>
  <c r="J796" i="1"/>
  <c r="J798" i="1"/>
  <c r="J803" i="1"/>
  <c r="J804" i="1"/>
  <c r="J811" i="1"/>
  <c r="J820" i="1"/>
  <c r="J826" i="1"/>
  <c r="J832" i="1"/>
  <c r="J838" i="1"/>
  <c r="J844" i="1"/>
  <c r="J851" i="1"/>
  <c r="J858" i="1"/>
  <c r="J864" i="1"/>
  <c r="J871" i="1"/>
  <c r="J877" i="1"/>
  <c r="J883" i="1"/>
  <c r="J889" i="1"/>
  <c r="J895" i="1"/>
  <c r="J901" i="1"/>
  <c r="J908" i="1"/>
  <c r="J915" i="1"/>
  <c r="J922" i="1"/>
  <c r="J929" i="1"/>
  <c r="J936" i="1"/>
  <c r="J943" i="1"/>
  <c r="J949" i="1"/>
  <c r="J955" i="1"/>
  <c r="J963" i="1"/>
  <c r="J969" i="1"/>
  <c r="J970" i="1"/>
  <c r="J971" i="1"/>
  <c r="J975" i="1"/>
  <c r="J982" i="1"/>
  <c r="J988" i="1"/>
  <c r="J994" i="1"/>
  <c r="J1000" i="1"/>
  <c r="J1007" i="1"/>
  <c r="J1014" i="1"/>
  <c r="J34" i="1"/>
  <c r="J42" i="1"/>
  <c r="J44" i="1"/>
  <c r="J50" i="1"/>
  <c r="J56" i="1"/>
  <c r="J63" i="1"/>
  <c r="J71" i="1"/>
  <c r="J75" i="1"/>
  <c r="J81" i="1"/>
  <c r="J89" i="1"/>
  <c r="J96" i="1"/>
  <c r="J105" i="1"/>
  <c r="J111" i="1"/>
  <c r="J117" i="1"/>
  <c r="J123" i="1"/>
  <c r="J131" i="1"/>
  <c r="J137" i="1"/>
  <c r="J138" i="1"/>
  <c r="J140" i="1"/>
  <c r="J143" i="1"/>
  <c r="J149" i="1"/>
  <c r="J155" i="1"/>
  <c r="J158" i="1"/>
  <c r="J161" i="1"/>
  <c r="J162" i="1"/>
  <c r="J163" i="1"/>
  <c r="J169" i="1"/>
  <c r="J175" i="1"/>
  <c r="J182" i="1"/>
  <c r="J185" i="1"/>
  <c r="J191" i="1"/>
  <c r="J194" i="1"/>
  <c r="J200" i="1"/>
  <c r="J21" i="1"/>
  <c r="J27" i="1"/>
  <c r="H469" i="1"/>
  <c r="H468" i="1" s="1"/>
  <c r="I1197" i="1"/>
  <c r="I1196" i="1" s="1"/>
  <c r="I1195" i="1" s="1"/>
  <c r="I1194" i="1" s="1"/>
  <c r="I1193" i="1" s="1"/>
  <c r="J1193" i="1" s="1"/>
  <c r="H1197" i="1"/>
  <c r="H1196" i="1" s="1"/>
  <c r="H1195" i="1" s="1"/>
  <c r="H1194" i="1" s="1"/>
  <c r="H1193" i="1" s="1"/>
  <c r="I1191" i="1"/>
  <c r="I1190" i="1" s="1"/>
  <c r="I1189" i="1" s="1"/>
  <c r="I1188" i="1" s="1"/>
  <c r="J1188" i="1" s="1"/>
  <c r="H1191" i="1"/>
  <c r="H1190" i="1" s="1"/>
  <c r="H1189" i="1" s="1"/>
  <c r="H1188" i="1" s="1"/>
  <c r="H1187" i="1" s="1"/>
  <c r="I1184" i="1"/>
  <c r="I1183" i="1" s="1"/>
  <c r="H1184" i="1"/>
  <c r="H1183" i="1"/>
  <c r="H1182" i="1" s="1"/>
  <c r="H1181" i="1" s="1"/>
  <c r="H1180" i="1" s="1"/>
  <c r="I1177" i="1"/>
  <c r="I1176" i="1" s="1"/>
  <c r="I1175" i="1" s="1"/>
  <c r="I1174" i="1" s="1"/>
  <c r="I1173" i="1" s="1"/>
  <c r="H1177" i="1"/>
  <c r="H1176" i="1" s="1"/>
  <c r="H1175" i="1" s="1"/>
  <c r="H1174" i="1" s="1"/>
  <c r="H1173" i="1" s="1"/>
  <c r="I1171" i="1"/>
  <c r="I1170" i="1" s="1"/>
  <c r="I1169" i="1" s="1"/>
  <c r="I1168" i="1" s="1"/>
  <c r="I1167" i="1" s="1"/>
  <c r="H1171" i="1"/>
  <c r="H1170" i="1" s="1"/>
  <c r="H1169" i="1" s="1"/>
  <c r="H1168" i="1" s="1"/>
  <c r="H1167" i="1" s="1"/>
  <c r="I1163" i="1"/>
  <c r="I1162" i="1" s="1"/>
  <c r="I1161" i="1" s="1"/>
  <c r="I1160" i="1" s="1"/>
  <c r="I1159" i="1" s="1"/>
  <c r="I1158" i="1" s="1"/>
  <c r="I1157" i="1" s="1"/>
  <c r="H1163" i="1"/>
  <c r="H1162" i="1" s="1"/>
  <c r="H1161" i="1" s="1"/>
  <c r="H1160" i="1" s="1"/>
  <c r="H1159" i="1" s="1"/>
  <c r="H1158" i="1" s="1"/>
  <c r="H1157" i="1" s="1"/>
  <c r="I1155" i="1"/>
  <c r="I1154" i="1" s="1"/>
  <c r="I1153" i="1" s="1"/>
  <c r="J1153" i="1" s="1"/>
  <c r="H1155" i="1"/>
  <c r="H1154" i="1" s="1"/>
  <c r="H1153" i="1" s="1"/>
  <c r="I1151" i="1"/>
  <c r="I1150" i="1" s="1"/>
  <c r="I1149" i="1" s="1"/>
  <c r="H1151" i="1"/>
  <c r="H1150" i="1" s="1"/>
  <c r="H1149" i="1" s="1"/>
  <c r="I1145" i="1"/>
  <c r="I1144" i="1" s="1"/>
  <c r="I1143" i="1" s="1"/>
  <c r="H1145" i="1"/>
  <c r="H1144" i="1" s="1"/>
  <c r="H1143" i="1" s="1"/>
  <c r="I1141" i="1"/>
  <c r="I1140" i="1" s="1"/>
  <c r="I1139" i="1" s="1"/>
  <c r="H1141" i="1"/>
  <c r="H1140" i="1" s="1"/>
  <c r="H1139" i="1" s="1"/>
  <c r="I1137" i="1"/>
  <c r="I1136" i="1" s="1"/>
  <c r="I1135" i="1" s="1"/>
  <c r="H1137" i="1"/>
  <c r="H1136" i="1" s="1"/>
  <c r="H1135" i="1" s="1"/>
  <c r="H1134" i="1" s="1"/>
  <c r="H1133" i="1" s="1"/>
  <c r="I1131" i="1"/>
  <c r="I1130" i="1" s="1"/>
  <c r="I1129" i="1" s="1"/>
  <c r="J1129" i="1" s="1"/>
  <c r="H1131" i="1"/>
  <c r="H1130" i="1" s="1"/>
  <c r="H1129" i="1" s="1"/>
  <c r="I1127" i="1"/>
  <c r="I1126" i="1" s="1"/>
  <c r="I1125" i="1" s="1"/>
  <c r="H1127" i="1"/>
  <c r="H1126" i="1" s="1"/>
  <c r="H1125" i="1" s="1"/>
  <c r="I1123" i="1"/>
  <c r="I1122" i="1" s="1"/>
  <c r="I1121" i="1" s="1"/>
  <c r="H1123" i="1"/>
  <c r="H1122" i="1" s="1"/>
  <c r="H1121" i="1" s="1"/>
  <c r="I1103" i="1"/>
  <c r="I1102" i="1" s="1"/>
  <c r="I1101" i="1" s="1"/>
  <c r="I1100" i="1" s="1"/>
  <c r="I1099" i="1" s="1"/>
  <c r="J1099" i="1" s="1"/>
  <c r="I1117" i="1"/>
  <c r="I1116" i="1" s="1"/>
  <c r="I1115" i="1" s="1"/>
  <c r="I1114" i="1" s="1"/>
  <c r="I1113" i="1" s="1"/>
  <c r="J1113" i="1" s="1"/>
  <c r="H1117" i="1"/>
  <c r="H1116" i="1" s="1"/>
  <c r="H1115" i="1" s="1"/>
  <c r="H1114" i="1" s="1"/>
  <c r="H1113" i="1" s="1"/>
  <c r="I1111" i="1"/>
  <c r="I1110" i="1" s="1"/>
  <c r="I1109" i="1" s="1"/>
  <c r="J1109" i="1" s="1"/>
  <c r="H1111" i="1"/>
  <c r="H1110" i="1" s="1"/>
  <c r="H1109" i="1" s="1"/>
  <c r="I1107" i="1"/>
  <c r="I1106" i="1" s="1"/>
  <c r="I1105" i="1" s="1"/>
  <c r="J1105" i="1" s="1"/>
  <c r="H1107" i="1"/>
  <c r="H1106" i="1" s="1"/>
  <c r="H1105" i="1" s="1"/>
  <c r="H1103" i="1"/>
  <c r="H1102" i="1" s="1"/>
  <c r="H1101" i="1" s="1"/>
  <c r="H1100" i="1" s="1"/>
  <c r="H1099" i="1" s="1"/>
  <c r="I1095" i="1"/>
  <c r="I1094" i="1" s="1"/>
  <c r="I1093" i="1" s="1"/>
  <c r="I1092" i="1" s="1"/>
  <c r="I1091" i="1" s="1"/>
  <c r="I1090" i="1" s="1"/>
  <c r="I1089" i="1" s="1"/>
  <c r="J1089" i="1" s="1"/>
  <c r="H1095" i="1"/>
  <c r="H1094" i="1" s="1"/>
  <c r="H1093" i="1" s="1"/>
  <c r="H1092" i="1" s="1"/>
  <c r="H1091" i="1" s="1"/>
  <c r="H1090" i="1" s="1"/>
  <c r="H1089" i="1" s="1"/>
  <c r="I1087" i="1"/>
  <c r="I1086" i="1" s="1"/>
  <c r="I1085" i="1" s="1"/>
  <c r="I1084" i="1" s="1"/>
  <c r="I1083" i="1" s="1"/>
  <c r="I1082" i="1" s="1"/>
  <c r="H1087" i="1"/>
  <c r="H1086" i="1" s="1"/>
  <c r="H1085" i="1" s="1"/>
  <c r="H1084" i="1" s="1"/>
  <c r="H1083" i="1" s="1"/>
  <c r="H1082" i="1" s="1"/>
  <c r="I1078" i="1"/>
  <c r="J1078" i="1" s="1"/>
  <c r="H1078" i="1"/>
  <c r="H1077" i="1" s="1"/>
  <c r="H1076" i="1" s="1"/>
  <c r="H1075" i="1" s="1"/>
  <c r="H1074" i="1" s="1"/>
  <c r="H1073" i="1" s="1"/>
  <c r="I1064" i="1"/>
  <c r="I1063" i="1" s="1"/>
  <c r="I1062" i="1" s="1"/>
  <c r="I1061" i="1" s="1"/>
  <c r="J1061" i="1" s="1"/>
  <c r="I1065" i="1"/>
  <c r="H1065" i="1"/>
  <c r="H1064" i="1" s="1"/>
  <c r="H1063" i="1" s="1"/>
  <c r="H1062" i="1" s="1"/>
  <c r="H1061" i="1" s="1"/>
  <c r="I1059" i="1"/>
  <c r="I1058" i="1" s="1"/>
  <c r="I1057" i="1" s="1"/>
  <c r="I1056" i="1" s="1"/>
  <c r="I1055" i="1" s="1"/>
  <c r="H1059" i="1"/>
  <c r="H1058" i="1" s="1"/>
  <c r="H1057" i="1" s="1"/>
  <c r="H1056" i="1" s="1"/>
  <c r="H1055" i="1" s="1"/>
  <c r="I1053" i="1"/>
  <c r="I1052" i="1" s="1"/>
  <c r="I1051" i="1" s="1"/>
  <c r="I1050" i="1" s="1"/>
  <c r="I1049" i="1" s="1"/>
  <c r="J1049" i="1" s="1"/>
  <c r="H1053" i="1"/>
  <c r="H1052" i="1" s="1"/>
  <c r="H1051" i="1" s="1"/>
  <c r="H1050" i="1" s="1"/>
  <c r="H1049" i="1" s="1"/>
  <c r="I1047" i="1"/>
  <c r="I1046" i="1" s="1"/>
  <c r="I1045" i="1" s="1"/>
  <c r="I1044" i="1" s="1"/>
  <c r="I1043" i="1" s="1"/>
  <c r="J1043" i="1" s="1"/>
  <c r="H1047" i="1"/>
  <c r="H1046" i="1" s="1"/>
  <c r="H1045" i="1" s="1"/>
  <c r="H1044" i="1" s="1"/>
  <c r="H1043" i="1" s="1"/>
  <c r="I1040" i="1"/>
  <c r="I1039" i="1" s="1"/>
  <c r="I1038" i="1" s="1"/>
  <c r="I1037" i="1" s="1"/>
  <c r="I1036" i="1" s="1"/>
  <c r="I1035" i="1" s="1"/>
  <c r="J1035" i="1" s="1"/>
  <c r="H1040" i="1"/>
  <c r="H1039" i="1" s="1"/>
  <c r="H1038" i="1" s="1"/>
  <c r="H1037" i="1" s="1"/>
  <c r="H1036" i="1" s="1"/>
  <c r="H1035" i="1" s="1"/>
  <c r="I1027" i="1"/>
  <c r="I1026" i="1" s="1"/>
  <c r="I1025" i="1" s="1"/>
  <c r="I1024" i="1" s="1"/>
  <c r="I1023" i="1" s="1"/>
  <c r="I1022" i="1" s="1"/>
  <c r="H1027" i="1"/>
  <c r="H1026" i="1" s="1"/>
  <c r="H1025" i="1" s="1"/>
  <c r="H1024" i="1" s="1"/>
  <c r="H1023" i="1" s="1"/>
  <c r="H1022" i="1" s="1"/>
  <c r="I1019" i="1"/>
  <c r="J1019" i="1" s="1"/>
  <c r="H1019" i="1"/>
  <c r="H1018" i="1" s="1"/>
  <c r="H1017" i="1" s="1"/>
  <c r="H1016" i="1" s="1"/>
  <c r="H1015" i="1" s="1"/>
  <c r="I1013" i="1"/>
  <c r="I1012" i="1" s="1"/>
  <c r="I1011" i="1" s="1"/>
  <c r="I1010" i="1" s="1"/>
  <c r="I1009" i="1" s="1"/>
  <c r="J1009" i="1" s="1"/>
  <c r="H1013" i="1"/>
  <c r="H1012" i="1"/>
  <c r="H1011" i="1" s="1"/>
  <c r="H1010" i="1" s="1"/>
  <c r="H1009" i="1" s="1"/>
  <c r="I1006" i="1"/>
  <c r="I1005" i="1" s="1"/>
  <c r="I1004" i="1" s="1"/>
  <c r="I1003" i="1" s="1"/>
  <c r="I1002" i="1" s="1"/>
  <c r="I1001" i="1" s="1"/>
  <c r="H1006" i="1"/>
  <c r="H1005" i="1"/>
  <c r="H1004" i="1" s="1"/>
  <c r="H1003" i="1" s="1"/>
  <c r="H1002" i="1" s="1"/>
  <c r="H1001" i="1" s="1"/>
  <c r="I999" i="1"/>
  <c r="I998" i="1" s="1"/>
  <c r="H999" i="1"/>
  <c r="H998" i="1" s="1"/>
  <c r="H997" i="1" s="1"/>
  <c r="H996" i="1" s="1"/>
  <c r="H995" i="1" s="1"/>
  <c r="I993" i="1"/>
  <c r="I992" i="1" s="1"/>
  <c r="I991" i="1" s="1"/>
  <c r="I990" i="1" s="1"/>
  <c r="I989" i="1" s="1"/>
  <c r="J989" i="1" s="1"/>
  <c r="H993" i="1"/>
  <c r="H992" i="1" s="1"/>
  <c r="H991" i="1" s="1"/>
  <c r="H990" i="1" s="1"/>
  <c r="H989" i="1" s="1"/>
  <c r="I987" i="1"/>
  <c r="I986" i="1" s="1"/>
  <c r="I985" i="1" s="1"/>
  <c r="I984" i="1" s="1"/>
  <c r="I983" i="1" s="1"/>
  <c r="J983" i="1" s="1"/>
  <c r="H987" i="1"/>
  <c r="H986" i="1" s="1"/>
  <c r="H985" i="1" s="1"/>
  <c r="H984" i="1" s="1"/>
  <c r="H983" i="1" s="1"/>
  <c r="I981" i="1"/>
  <c r="I980" i="1" s="1"/>
  <c r="I979" i="1" s="1"/>
  <c r="I978" i="1" s="1"/>
  <c r="I977" i="1" s="1"/>
  <c r="J977" i="1" s="1"/>
  <c r="H981" i="1"/>
  <c r="H980" i="1" s="1"/>
  <c r="H979" i="1" s="1"/>
  <c r="H978" i="1" s="1"/>
  <c r="H977" i="1" s="1"/>
  <c r="I974" i="1"/>
  <c r="I973" i="1" s="1"/>
  <c r="I972" i="1" s="1"/>
  <c r="I971" i="1" s="1"/>
  <c r="I970" i="1" s="1"/>
  <c r="H974" i="1"/>
  <c r="H973" i="1" s="1"/>
  <c r="H972" i="1" s="1"/>
  <c r="H971" i="1" s="1"/>
  <c r="H970" i="1" s="1"/>
  <c r="I968" i="1"/>
  <c r="I967" i="1" s="1"/>
  <c r="I966" i="1" s="1"/>
  <c r="I965" i="1" s="1"/>
  <c r="I964" i="1" s="1"/>
  <c r="H968" i="1"/>
  <c r="H967" i="1" s="1"/>
  <c r="H966" i="1" s="1"/>
  <c r="H965" i="1" s="1"/>
  <c r="H964" i="1" s="1"/>
  <c r="I962" i="1"/>
  <c r="H962" i="1"/>
  <c r="H961" i="1" s="1"/>
  <c r="H960" i="1" s="1"/>
  <c r="H959" i="1" s="1"/>
  <c r="H958" i="1" s="1"/>
  <c r="I954" i="1"/>
  <c r="I953" i="1" s="1"/>
  <c r="I952" i="1" s="1"/>
  <c r="I951" i="1" s="1"/>
  <c r="I950" i="1" s="1"/>
  <c r="J950" i="1" s="1"/>
  <c r="H954" i="1"/>
  <c r="H953" i="1" s="1"/>
  <c r="H952" i="1" s="1"/>
  <c r="H951" i="1" s="1"/>
  <c r="H950" i="1" s="1"/>
  <c r="I948" i="1"/>
  <c r="I947" i="1" s="1"/>
  <c r="I946" i="1" s="1"/>
  <c r="I945" i="1" s="1"/>
  <c r="I944" i="1" s="1"/>
  <c r="J944" i="1" s="1"/>
  <c r="H948" i="1"/>
  <c r="H947" i="1" s="1"/>
  <c r="H946" i="1" s="1"/>
  <c r="H945" i="1" s="1"/>
  <c r="H944" i="1" s="1"/>
  <c r="I942" i="1"/>
  <c r="I941" i="1" s="1"/>
  <c r="H942" i="1"/>
  <c r="H941" i="1" s="1"/>
  <c r="H940" i="1" s="1"/>
  <c r="H939" i="1" s="1"/>
  <c r="H938" i="1" s="1"/>
  <c r="I935" i="1"/>
  <c r="I934" i="1" s="1"/>
  <c r="I933" i="1" s="1"/>
  <c r="I932" i="1" s="1"/>
  <c r="I931" i="1" s="1"/>
  <c r="I930" i="1" s="1"/>
  <c r="J930" i="1" s="1"/>
  <c r="H935" i="1"/>
  <c r="H934" i="1" s="1"/>
  <c r="H933" i="1" s="1"/>
  <c r="H932" i="1" s="1"/>
  <c r="H931" i="1" s="1"/>
  <c r="H930" i="1" s="1"/>
  <c r="I928" i="1"/>
  <c r="I927" i="1" s="1"/>
  <c r="I926" i="1" s="1"/>
  <c r="I925" i="1" s="1"/>
  <c r="I924" i="1" s="1"/>
  <c r="I923" i="1" s="1"/>
  <c r="H928" i="1"/>
  <c r="H927" i="1" s="1"/>
  <c r="H926" i="1" s="1"/>
  <c r="H925" i="1" s="1"/>
  <c r="H924" i="1" s="1"/>
  <c r="H923" i="1" s="1"/>
  <c r="I921" i="1"/>
  <c r="I920" i="1" s="1"/>
  <c r="I919" i="1" s="1"/>
  <c r="I918" i="1" s="1"/>
  <c r="I917" i="1" s="1"/>
  <c r="I916" i="1" s="1"/>
  <c r="H921" i="1"/>
  <c r="H920" i="1" s="1"/>
  <c r="H919" i="1" s="1"/>
  <c r="H918" i="1" s="1"/>
  <c r="H917" i="1" s="1"/>
  <c r="H916" i="1" s="1"/>
  <c r="I914" i="1"/>
  <c r="I913" i="1" s="1"/>
  <c r="I912" i="1" s="1"/>
  <c r="I911" i="1" s="1"/>
  <c r="I910" i="1" s="1"/>
  <c r="I909" i="1" s="1"/>
  <c r="J909" i="1" s="1"/>
  <c r="H914" i="1"/>
  <c r="H913" i="1"/>
  <c r="H912" i="1" s="1"/>
  <c r="H911" i="1" s="1"/>
  <c r="H910" i="1" s="1"/>
  <c r="H909" i="1" s="1"/>
  <c r="I907" i="1"/>
  <c r="I906" i="1" s="1"/>
  <c r="I905" i="1" s="1"/>
  <c r="I904" i="1" s="1"/>
  <c r="I903" i="1" s="1"/>
  <c r="I902" i="1" s="1"/>
  <c r="J902" i="1" s="1"/>
  <c r="H907" i="1"/>
  <c r="H906" i="1" s="1"/>
  <c r="H905" i="1" s="1"/>
  <c r="H904" i="1" s="1"/>
  <c r="H903" i="1" s="1"/>
  <c r="H902" i="1" s="1"/>
  <c r="I900" i="1"/>
  <c r="I899" i="1" s="1"/>
  <c r="I898" i="1" s="1"/>
  <c r="I897" i="1" s="1"/>
  <c r="I896" i="1" s="1"/>
  <c r="J896" i="1" s="1"/>
  <c r="H900" i="1"/>
  <c r="H899" i="1" s="1"/>
  <c r="H898" i="1" s="1"/>
  <c r="H897" i="1" s="1"/>
  <c r="H896" i="1" s="1"/>
  <c r="I894" i="1"/>
  <c r="I893" i="1" s="1"/>
  <c r="H894" i="1"/>
  <c r="H893" i="1" s="1"/>
  <c r="H892" i="1" s="1"/>
  <c r="H891" i="1" s="1"/>
  <c r="H890" i="1" s="1"/>
  <c r="I888" i="1"/>
  <c r="I887" i="1" s="1"/>
  <c r="I886" i="1" s="1"/>
  <c r="I885" i="1" s="1"/>
  <c r="I884" i="1" s="1"/>
  <c r="H888" i="1"/>
  <c r="H887" i="1" s="1"/>
  <c r="H886" i="1" s="1"/>
  <c r="H885" i="1" s="1"/>
  <c r="H884" i="1" s="1"/>
  <c r="I882" i="1"/>
  <c r="I881" i="1" s="1"/>
  <c r="I880" i="1" s="1"/>
  <c r="I879" i="1" s="1"/>
  <c r="I878" i="1" s="1"/>
  <c r="H882" i="1"/>
  <c r="H881" i="1" s="1"/>
  <c r="H880" i="1" s="1"/>
  <c r="H879" i="1" s="1"/>
  <c r="H878" i="1" s="1"/>
  <c r="I876" i="1"/>
  <c r="I875" i="1" s="1"/>
  <c r="I874" i="1" s="1"/>
  <c r="I873" i="1" s="1"/>
  <c r="I872" i="1" s="1"/>
  <c r="H876" i="1"/>
  <c r="H875" i="1" s="1"/>
  <c r="H874" i="1" s="1"/>
  <c r="H873" i="1" s="1"/>
  <c r="H872" i="1" s="1"/>
  <c r="I870" i="1"/>
  <c r="J870" i="1" s="1"/>
  <c r="H870" i="1"/>
  <c r="H869" i="1" s="1"/>
  <c r="H868" i="1" s="1"/>
  <c r="H867" i="1" s="1"/>
  <c r="H866" i="1" s="1"/>
  <c r="I863" i="1"/>
  <c r="I862" i="1" s="1"/>
  <c r="I861" i="1" s="1"/>
  <c r="I860" i="1" s="1"/>
  <c r="I859" i="1" s="1"/>
  <c r="J859" i="1" s="1"/>
  <c r="H863" i="1"/>
  <c r="H862" i="1" s="1"/>
  <c r="H861" i="1" s="1"/>
  <c r="H860" i="1" s="1"/>
  <c r="H859" i="1" s="1"/>
  <c r="I857" i="1"/>
  <c r="I856" i="1" s="1"/>
  <c r="I855" i="1" s="1"/>
  <c r="I854" i="1" s="1"/>
  <c r="I853" i="1" s="1"/>
  <c r="I852" i="1" s="1"/>
  <c r="H857" i="1"/>
  <c r="H856" i="1" s="1"/>
  <c r="H855" i="1" s="1"/>
  <c r="H854" i="1" s="1"/>
  <c r="H853" i="1" s="1"/>
  <c r="H852" i="1" s="1"/>
  <c r="I850" i="1"/>
  <c r="I849" i="1" s="1"/>
  <c r="I848" i="1" s="1"/>
  <c r="I847" i="1" s="1"/>
  <c r="I846" i="1" s="1"/>
  <c r="I845" i="1" s="1"/>
  <c r="H850" i="1"/>
  <c r="H849" i="1" s="1"/>
  <c r="H848" i="1" s="1"/>
  <c r="H847" i="1" s="1"/>
  <c r="H846" i="1" s="1"/>
  <c r="H845" i="1" s="1"/>
  <c r="I843" i="1"/>
  <c r="I842" i="1" s="1"/>
  <c r="I841" i="1" s="1"/>
  <c r="I840" i="1" s="1"/>
  <c r="I839" i="1" s="1"/>
  <c r="J839" i="1" s="1"/>
  <c r="H843" i="1"/>
  <c r="H842" i="1"/>
  <c r="H841" i="1" s="1"/>
  <c r="H840" i="1" s="1"/>
  <c r="H839" i="1" s="1"/>
  <c r="I837" i="1"/>
  <c r="I836" i="1" s="1"/>
  <c r="I835" i="1" s="1"/>
  <c r="I834" i="1" s="1"/>
  <c r="I833" i="1" s="1"/>
  <c r="H837" i="1"/>
  <c r="H836" i="1" s="1"/>
  <c r="H835" i="1" s="1"/>
  <c r="H834" i="1" s="1"/>
  <c r="H833" i="1" s="1"/>
  <c r="I831" i="1"/>
  <c r="J831" i="1" s="1"/>
  <c r="H831" i="1"/>
  <c r="H830" i="1" s="1"/>
  <c r="H829" i="1" s="1"/>
  <c r="H828" i="1" s="1"/>
  <c r="H827" i="1" s="1"/>
  <c r="I825" i="1"/>
  <c r="H825" i="1"/>
  <c r="H824" i="1" s="1"/>
  <c r="H823" i="1" s="1"/>
  <c r="H822" i="1" s="1"/>
  <c r="H821" i="1" s="1"/>
  <c r="I819" i="1"/>
  <c r="H819" i="1"/>
  <c r="H818" i="1" s="1"/>
  <c r="H817" i="1" s="1"/>
  <c r="H816" i="1" s="1"/>
  <c r="H815" i="1" s="1"/>
  <c r="I724" i="1"/>
  <c r="I723" i="1" s="1"/>
  <c r="I722" i="1" s="1"/>
  <c r="I721" i="1" s="1"/>
  <c r="I720" i="1" s="1"/>
  <c r="I719" i="1" s="1"/>
  <c r="J719" i="1" s="1"/>
  <c r="H724" i="1"/>
  <c r="H723" i="1" s="1"/>
  <c r="H722" i="1" s="1"/>
  <c r="H721" i="1" s="1"/>
  <c r="H720" i="1" s="1"/>
  <c r="H719" i="1" s="1"/>
  <c r="I717" i="1"/>
  <c r="I716" i="1" s="1"/>
  <c r="I715" i="1" s="1"/>
  <c r="I714" i="1" s="1"/>
  <c r="I713" i="1" s="1"/>
  <c r="I712" i="1" s="1"/>
  <c r="J712" i="1" s="1"/>
  <c r="H717" i="1"/>
  <c r="H716" i="1" s="1"/>
  <c r="H715" i="1" s="1"/>
  <c r="H714" i="1" s="1"/>
  <c r="H713" i="1" s="1"/>
  <c r="H712" i="1" s="1"/>
  <c r="I708" i="1"/>
  <c r="J708" i="1" s="1"/>
  <c r="I710" i="1"/>
  <c r="H710" i="1"/>
  <c r="H708" i="1"/>
  <c r="I705" i="1"/>
  <c r="I704" i="1" s="1"/>
  <c r="H705" i="1"/>
  <c r="H704" i="1" s="1"/>
  <c r="I702" i="1"/>
  <c r="I701" i="1" s="1"/>
  <c r="J701" i="1" s="1"/>
  <c r="H702" i="1"/>
  <c r="H701" i="1" s="1"/>
  <c r="I699" i="1"/>
  <c r="I698" i="1" s="1"/>
  <c r="J698" i="1" s="1"/>
  <c r="H699" i="1"/>
  <c r="H698" i="1" s="1"/>
  <c r="I690" i="1"/>
  <c r="I689" i="1" s="1"/>
  <c r="I693" i="1"/>
  <c r="I692" i="1" s="1"/>
  <c r="H693" i="1"/>
  <c r="H692" i="1" s="1"/>
  <c r="H690" i="1"/>
  <c r="H689" i="1" s="1"/>
  <c r="I803" i="1"/>
  <c r="I802" i="1" s="1"/>
  <c r="I801" i="1" s="1"/>
  <c r="I800" i="1" s="1"/>
  <c r="I799" i="1" s="1"/>
  <c r="I798" i="1" s="1"/>
  <c r="H803" i="1"/>
  <c r="H802" i="1" s="1"/>
  <c r="H801" i="1" s="1"/>
  <c r="H800" i="1" s="1"/>
  <c r="H799" i="1" s="1"/>
  <c r="H798" i="1" s="1"/>
  <c r="I810" i="1"/>
  <c r="I809" i="1" s="1"/>
  <c r="I808" i="1" s="1"/>
  <c r="I807" i="1" s="1"/>
  <c r="I806" i="1" s="1"/>
  <c r="I805" i="1" s="1"/>
  <c r="H810" i="1"/>
  <c r="H809" i="1" s="1"/>
  <c r="H808" i="1" s="1"/>
  <c r="H807" i="1" s="1"/>
  <c r="H806" i="1" s="1"/>
  <c r="H805" i="1" s="1"/>
  <c r="H777" i="1"/>
  <c r="I788" i="1"/>
  <c r="I787" i="1" s="1"/>
  <c r="I786" i="1" s="1"/>
  <c r="I785" i="1" s="1"/>
  <c r="I784" i="1" s="1"/>
  <c r="H788" i="1"/>
  <c r="H787" i="1" s="1"/>
  <c r="H786" i="1" s="1"/>
  <c r="H785" i="1" s="1"/>
  <c r="H784" i="1" s="1"/>
  <c r="I782" i="1"/>
  <c r="I781" i="1" s="1"/>
  <c r="I780" i="1" s="1"/>
  <c r="I779" i="1" s="1"/>
  <c r="I778" i="1" s="1"/>
  <c r="H782" i="1"/>
  <c r="H781" i="1" s="1"/>
  <c r="H780" i="1" s="1"/>
  <c r="H779" i="1" s="1"/>
  <c r="H778" i="1" s="1"/>
  <c r="I732" i="1"/>
  <c r="I731" i="1" s="1"/>
  <c r="I730" i="1" s="1"/>
  <c r="I729" i="1" s="1"/>
  <c r="I728" i="1" s="1"/>
  <c r="I727" i="1" s="1"/>
  <c r="J727" i="1" s="1"/>
  <c r="H732" i="1"/>
  <c r="H731" i="1" s="1"/>
  <c r="H730" i="1" s="1"/>
  <c r="H729" i="1" s="1"/>
  <c r="H728" i="1" s="1"/>
  <c r="H727" i="1" s="1"/>
  <c r="I739" i="1"/>
  <c r="I738" i="1" s="1"/>
  <c r="I737" i="1" s="1"/>
  <c r="I736" i="1" s="1"/>
  <c r="I735" i="1" s="1"/>
  <c r="H739" i="1"/>
  <c r="H738" i="1" s="1"/>
  <c r="H737" i="1" s="1"/>
  <c r="H736" i="1" s="1"/>
  <c r="H735" i="1" s="1"/>
  <c r="I763" i="1"/>
  <c r="I762" i="1" s="1"/>
  <c r="I761" i="1" s="1"/>
  <c r="I760" i="1" s="1"/>
  <c r="I759" i="1" s="1"/>
  <c r="H763" i="1"/>
  <c r="H762" i="1" s="1"/>
  <c r="H761" i="1" s="1"/>
  <c r="H760" i="1" s="1"/>
  <c r="H759" i="1" s="1"/>
  <c r="I757" i="1"/>
  <c r="I756" i="1" s="1"/>
  <c r="I755" i="1" s="1"/>
  <c r="I754" i="1" s="1"/>
  <c r="I753" i="1" s="1"/>
  <c r="H757" i="1"/>
  <c r="H756" i="1" s="1"/>
  <c r="H755" i="1" s="1"/>
  <c r="H754" i="1" s="1"/>
  <c r="H753" i="1" s="1"/>
  <c r="I751" i="1"/>
  <c r="I750" i="1" s="1"/>
  <c r="I749" i="1" s="1"/>
  <c r="I748" i="1" s="1"/>
  <c r="I747" i="1" s="1"/>
  <c r="H751" i="1"/>
  <c r="H750" i="1" s="1"/>
  <c r="H749" i="1" s="1"/>
  <c r="H748" i="1" s="1"/>
  <c r="H747" i="1" s="1"/>
  <c r="I745" i="1"/>
  <c r="I744" i="1" s="1"/>
  <c r="I743" i="1" s="1"/>
  <c r="I742" i="1" s="1"/>
  <c r="I741" i="1" s="1"/>
  <c r="H745" i="1"/>
  <c r="H744" i="1" s="1"/>
  <c r="H743" i="1" s="1"/>
  <c r="H742" i="1" s="1"/>
  <c r="H741" i="1" s="1"/>
  <c r="I1206" i="1"/>
  <c r="I1205" i="1" s="1"/>
  <c r="I1204" i="1" s="1"/>
  <c r="I1203" i="1" s="1"/>
  <c r="I1202" i="1" s="1"/>
  <c r="H1206" i="1"/>
  <c r="H1205" i="1" s="1"/>
  <c r="H1204" i="1" s="1"/>
  <c r="H1203" i="1" s="1"/>
  <c r="H1202" i="1" s="1"/>
  <c r="I1212" i="1"/>
  <c r="I1211" i="1" s="1"/>
  <c r="I1210" i="1" s="1"/>
  <c r="I1209" i="1" s="1"/>
  <c r="I1208" i="1" s="1"/>
  <c r="H1212" i="1"/>
  <c r="H1211" i="1" s="1"/>
  <c r="H1210" i="1" s="1"/>
  <c r="H1209" i="1" s="1"/>
  <c r="H1208" i="1" s="1"/>
  <c r="I1218" i="1"/>
  <c r="I1217" i="1" s="1"/>
  <c r="I1216" i="1" s="1"/>
  <c r="I1215" i="1" s="1"/>
  <c r="I1214" i="1" s="1"/>
  <c r="H1218" i="1"/>
  <c r="H1217" i="1" s="1"/>
  <c r="H1216" i="1" s="1"/>
  <c r="H1215" i="1" s="1"/>
  <c r="H1214" i="1" s="1"/>
  <c r="I1224" i="1"/>
  <c r="H1224" i="1"/>
  <c r="H1223" i="1" s="1"/>
  <c r="H1222" i="1" s="1"/>
  <c r="H1221" i="1" s="1"/>
  <c r="H1220" i="1" s="1"/>
  <c r="I1230" i="1"/>
  <c r="I1229" i="1" s="1"/>
  <c r="I1228" i="1" s="1"/>
  <c r="I1227" i="1" s="1"/>
  <c r="I1226" i="1" s="1"/>
  <c r="H1230" i="1"/>
  <c r="H1229" i="1" s="1"/>
  <c r="H1228" i="1" s="1"/>
  <c r="H1227" i="1" s="1"/>
  <c r="H1226" i="1" s="1"/>
  <c r="I1236" i="1"/>
  <c r="H1236" i="1"/>
  <c r="H1235" i="1" s="1"/>
  <c r="H1234" i="1" s="1"/>
  <c r="H1233" i="1" s="1"/>
  <c r="H1232" i="1" s="1"/>
  <c r="I1242" i="1"/>
  <c r="I1241" i="1" s="1"/>
  <c r="I1240" i="1" s="1"/>
  <c r="I1239" i="1" s="1"/>
  <c r="I1238" i="1" s="1"/>
  <c r="H1242" i="1"/>
  <c r="H1241" i="1" s="1"/>
  <c r="H1240" i="1" s="1"/>
  <c r="H1239" i="1" s="1"/>
  <c r="H1238" i="1" s="1"/>
  <c r="I1249" i="1"/>
  <c r="I1248" i="1" s="1"/>
  <c r="I1247" i="1" s="1"/>
  <c r="I1246" i="1" s="1"/>
  <c r="I1245" i="1" s="1"/>
  <c r="I1244" i="1" s="1"/>
  <c r="H1249" i="1"/>
  <c r="H1248" i="1" s="1"/>
  <c r="H1247" i="1" s="1"/>
  <c r="H1246" i="1" s="1"/>
  <c r="H1245" i="1" s="1"/>
  <c r="H1244" i="1" s="1"/>
  <c r="I1264" i="1"/>
  <c r="I1263" i="1" s="1"/>
  <c r="I1262" i="1" s="1"/>
  <c r="I1261" i="1" s="1"/>
  <c r="I1260" i="1" s="1"/>
  <c r="H1264" i="1"/>
  <c r="H1263" i="1" s="1"/>
  <c r="H1262" i="1" s="1"/>
  <c r="H1261" i="1" s="1"/>
  <c r="H1260" i="1" s="1"/>
  <c r="I1270" i="1"/>
  <c r="I1269" i="1" s="1"/>
  <c r="I1268" i="1" s="1"/>
  <c r="I1267" i="1" s="1"/>
  <c r="I1266" i="1" s="1"/>
  <c r="J1266" i="1" s="1"/>
  <c r="H1270" i="1"/>
  <c r="H1269" i="1" s="1"/>
  <c r="H1268" i="1" s="1"/>
  <c r="H1267" i="1" s="1"/>
  <c r="H1266" i="1" s="1"/>
  <c r="I1282" i="1"/>
  <c r="I1281" i="1" s="1"/>
  <c r="I1280" i="1" s="1"/>
  <c r="I1279" i="1" s="1"/>
  <c r="I1278" i="1" s="1"/>
  <c r="H1282" i="1"/>
  <c r="H1281" i="1" s="1"/>
  <c r="H1280" i="1" s="1"/>
  <c r="H1279" i="1" s="1"/>
  <c r="H1278" i="1" s="1"/>
  <c r="I1290" i="1"/>
  <c r="I1289" i="1" s="1"/>
  <c r="I1288" i="1" s="1"/>
  <c r="I1287" i="1" s="1"/>
  <c r="I1286" i="1" s="1"/>
  <c r="I1285" i="1" s="1"/>
  <c r="H1290" i="1"/>
  <c r="H1289" i="1" s="1"/>
  <c r="H1288" i="1" s="1"/>
  <c r="H1287" i="1" s="1"/>
  <c r="H1286" i="1" s="1"/>
  <c r="H1285" i="1" s="1"/>
  <c r="I1298" i="1"/>
  <c r="I1297" i="1" s="1"/>
  <c r="I1296" i="1" s="1"/>
  <c r="I1295" i="1" s="1"/>
  <c r="I1294" i="1" s="1"/>
  <c r="I1293" i="1" s="1"/>
  <c r="I1292" i="1" s="1"/>
  <c r="H1298" i="1"/>
  <c r="H1297" i="1" s="1"/>
  <c r="H1296" i="1" s="1"/>
  <c r="H1295" i="1" s="1"/>
  <c r="H1294" i="1" s="1"/>
  <c r="H1293" i="1" s="1"/>
  <c r="H1292" i="1" s="1"/>
  <c r="I682" i="1"/>
  <c r="I681" i="1" s="1"/>
  <c r="I680" i="1" s="1"/>
  <c r="I679" i="1" s="1"/>
  <c r="I678" i="1" s="1"/>
  <c r="H682" i="1"/>
  <c r="H681" i="1" s="1"/>
  <c r="H680" i="1" s="1"/>
  <c r="H679" i="1" s="1"/>
  <c r="H678" i="1" s="1"/>
  <c r="I676" i="1"/>
  <c r="I675" i="1" s="1"/>
  <c r="I674" i="1" s="1"/>
  <c r="I673" i="1" s="1"/>
  <c r="I672" i="1" s="1"/>
  <c r="H676" i="1"/>
  <c r="H675" i="1" s="1"/>
  <c r="H674" i="1" s="1"/>
  <c r="H673" i="1" s="1"/>
  <c r="H672" i="1" s="1"/>
  <c r="I670" i="1"/>
  <c r="J670" i="1" s="1"/>
  <c r="H670" i="1"/>
  <c r="H669" i="1" s="1"/>
  <c r="H668" i="1" s="1"/>
  <c r="H667" i="1" s="1"/>
  <c r="H666" i="1" s="1"/>
  <c r="I663" i="1"/>
  <c r="I662" i="1" s="1"/>
  <c r="I661" i="1" s="1"/>
  <c r="I660" i="1" s="1"/>
  <c r="I659" i="1" s="1"/>
  <c r="J659" i="1" s="1"/>
  <c r="H663" i="1"/>
  <c r="H662" i="1" s="1"/>
  <c r="H661" i="1" s="1"/>
  <c r="H660" i="1" s="1"/>
  <c r="H659" i="1" s="1"/>
  <c r="I657" i="1"/>
  <c r="I656" i="1" s="1"/>
  <c r="I652" i="1" s="1"/>
  <c r="I651" i="1" s="1"/>
  <c r="I650" i="1" s="1"/>
  <c r="H657" i="1"/>
  <c r="H656" i="1" s="1"/>
  <c r="H652" i="1" s="1"/>
  <c r="H651" i="1" s="1"/>
  <c r="I646" i="1"/>
  <c r="I645" i="1" s="1"/>
  <c r="I644" i="1" s="1"/>
  <c r="I643" i="1" s="1"/>
  <c r="I642" i="1" s="1"/>
  <c r="I641" i="1" s="1"/>
  <c r="J641" i="1" s="1"/>
  <c r="H646" i="1"/>
  <c r="H645" i="1" s="1"/>
  <c r="H644" i="1" s="1"/>
  <c r="H643" i="1" s="1"/>
  <c r="H642" i="1" s="1"/>
  <c r="H641" i="1" s="1"/>
  <c r="I639" i="1"/>
  <c r="I638" i="1" s="1"/>
  <c r="I637" i="1" s="1"/>
  <c r="I636" i="1" s="1"/>
  <c r="I635" i="1" s="1"/>
  <c r="H639" i="1"/>
  <c r="H638" i="1" s="1"/>
  <c r="H637" i="1" s="1"/>
  <c r="H636" i="1" s="1"/>
  <c r="H635" i="1" s="1"/>
  <c r="I633" i="1"/>
  <c r="I632" i="1" s="1"/>
  <c r="I631" i="1" s="1"/>
  <c r="I630" i="1" s="1"/>
  <c r="I629" i="1" s="1"/>
  <c r="H633" i="1"/>
  <c r="H632" i="1" s="1"/>
  <c r="H631" i="1" s="1"/>
  <c r="H630" i="1" s="1"/>
  <c r="H629" i="1" s="1"/>
  <c r="I625" i="1"/>
  <c r="I624" i="1" s="1"/>
  <c r="I623" i="1" s="1"/>
  <c r="I622" i="1" s="1"/>
  <c r="I621" i="1" s="1"/>
  <c r="I620" i="1" s="1"/>
  <c r="H625" i="1"/>
  <c r="H624" i="1" s="1"/>
  <c r="H623" i="1" s="1"/>
  <c r="H622" i="1" s="1"/>
  <c r="H621" i="1" s="1"/>
  <c r="H620" i="1" s="1"/>
  <c r="I618" i="1"/>
  <c r="I617" i="1" s="1"/>
  <c r="I616" i="1" s="1"/>
  <c r="I615" i="1" s="1"/>
  <c r="I614" i="1" s="1"/>
  <c r="I613" i="1" s="1"/>
  <c r="H618" i="1"/>
  <c r="H617" i="1" s="1"/>
  <c r="H616" i="1" s="1"/>
  <c r="H615" i="1" s="1"/>
  <c r="H614" i="1" s="1"/>
  <c r="H613" i="1" s="1"/>
  <c r="I603" i="1"/>
  <c r="I602" i="1" s="1"/>
  <c r="I601" i="1" s="1"/>
  <c r="I600" i="1" s="1"/>
  <c r="I599" i="1" s="1"/>
  <c r="I598" i="1" s="1"/>
  <c r="I597" i="1" s="1"/>
  <c r="H603" i="1"/>
  <c r="H602" i="1" s="1"/>
  <c r="H601" i="1" s="1"/>
  <c r="H600" i="1" s="1"/>
  <c r="H599" i="1" s="1"/>
  <c r="H598" i="1" s="1"/>
  <c r="H597" i="1" s="1"/>
  <c r="I595" i="1"/>
  <c r="I594" i="1" s="1"/>
  <c r="I593" i="1" s="1"/>
  <c r="I592" i="1" s="1"/>
  <c r="I591" i="1" s="1"/>
  <c r="I590" i="1" s="1"/>
  <c r="I582" i="1" s="1"/>
  <c r="J582" i="1" s="1"/>
  <c r="H595" i="1"/>
  <c r="H594" i="1" s="1"/>
  <c r="H593" i="1" s="1"/>
  <c r="H592" i="1" s="1"/>
  <c r="H591" i="1" s="1"/>
  <c r="H590" i="1" s="1"/>
  <c r="H582" i="1" s="1"/>
  <c r="I572" i="1"/>
  <c r="I571" i="1" s="1"/>
  <c r="I570" i="1" s="1"/>
  <c r="I569" i="1" s="1"/>
  <c r="I568" i="1" s="1"/>
  <c r="I567" i="1" s="1"/>
  <c r="J567" i="1" s="1"/>
  <c r="H572" i="1"/>
  <c r="H571" i="1"/>
  <c r="H570" i="1" s="1"/>
  <c r="H569" i="1" s="1"/>
  <c r="H568" i="1" s="1"/>
  <c r="H567" i="1" s="1"/>
  <c r="I565" i="1"/>
  <c r="I564" i="1" s="1"/>
  <c r="J564" i="1" s="1"/>
  <c r="H565" i="1"/>
  <c r="H564" i="1" s="1"/>
  <c r="I562" i="1"/>
  <c r="I561" i="1" s="1"/>
  <c r="J561" i="1" s="1"/>
  <c r="H562" i="1"/>
  <c r="H561" i="1" s="1"/>
  <c r="I556" i="1"/>
  <c r="I555" i="1" s="1"/>
  <c r="J555" i="1" s="1"/>
  <c r="H556" i="1"/>
  <c r="H555" i="1"/>
  <c r="I553" i="1"/>
  <c r="I552" i="1" s="1"/>
  <c r="J552" i="1" s="1"/>
  <c r="H553" i="1"/>
  <c r="H552" i="1" s="1"/>
  <c r="I546" i="1"/>
  <c r="I545" i="1" s="1"/>
  <c r="I544" i="1" s="1"/>
  <c r="I543" i="1" s="1"/>
  <c r="I542" i="1" s="1"/>
  <c r="I529" i="1" s="1"/>
  <c r="H546" i="1"/>
  <c r="H545" i="1" s="1"/>
  <c r="H544" i="1" s="1"/>
  <c r="H543" i="1" s="1"/>
  <c r="H542" i="1" s="1"/>
  <c r="H529" i="1" s="1"/>
  <c r="I521" i="1"/>
  <c r="I520" i="1" s="1"/>
  <c r="I519" i="1" s="1"/>
  <c r="I518" i="1" s="1"/>
  <c r="I517" i="1" s="1"/>
  <c r="I510" i="1" s="1"/>
  <c r="H521" i="1"/>
  <c r="H520" i="1" s="1"/>
  <c r="H519" i="1" s="1"/>
  <c r="H518" i="1" s="1"/>
  <c r="H517" i="1" s="1"/>
  <c r="H510" i="1" s="1"/>
  <c r="I502" i="1"/>
  <c r="I501" i="1" s="1"/>
  <c r="I500" i="1" s="1"/>
  <c r="I499" i="1" s="1"/>
  <c r="I498" i="1" s="1"/>
  <c r="I497" i="1" s="1"/>
  <c r="H502" i="1"/>
  <c r="H501" i="1" s="1"/>
  <c r="H500" i="1" s="1"/>
  <c r="H499" i="1" s="1"/>
  <c r="H498" i="1" s="1"/>
  <c r="H497" i="1" s="1"/>
  <c r="I494" i="1"/>
  <c r="I493" i="1" s="1"/>
  <c r="I492" i="1" s="1"/>
  <c r="I491" i="1" s="1"/>
  <c r="I490" i="1" s="1"/>
  <c r="I489" i="1" s="1"/>
  <c r="H494" i="1"/>
  <c r="H493" i="1" s="1"/>
  <c r="H492" i="1" s="1"/>
  <c r="H491" i="1" s="1"/>
  <c r="H490" i="1" s="1"/>
  <c r="H489" i="1" s="1"/>
  <c r="I487" i="1"/>
  <c r="I486" i="1" s="1"/>
  <c r="I485" i="1" s="1"/>
  <c r="I484" i="1" s="1"/>
  <c r="I483" i="1" s="1"/>
  <c r="I482" i="1" s="1"/>
  <c r="H487" i="1"/>
  <c r="H486" i="1" s="1"/>
  <c r="H485" i="1" s="1"/>
  <c r="H484" i="1" s="1"/>
  <c r="H483" i="1" s="1"/>
  <c r="H482" i="1" s="1"/>
  <c r="I480" i="1"/>
  <c r="I479" i="1" s="1"/>
  <c r="I478" i="1" s="1"/>
  <c r="I477" i="1" s="1"/>
  <c r="I476" i="1" s="1"/>
  <c r="J476" i="1" s="1"/>
  <c r="H480" i="1"/>
  <c r="H479" i="1" s="1"/>
  <c r="H478" i="1" s="1"/>
  <c r="H477" i="1" s="1"/>
  <c r="H476" i="1" s="1"/>
  <c r="I474" i="1"/>
  <c r="I473" i="1" s="1"/>
  <c r="I472" i="1" s="1"/>
  <c r="I471" i="1" s="1"/>
  <c r="I470" i="1" s="1"/>
  <c r="H474" i="1"/>
  <c r="H473" i="1" s="1"/>
  <c r="H472" i="1" s="1"/>
  <c r="H471" i="1" s="1"/>
  <c r="H470" i="1" s="1"/>
  <c r="I466" i="1"/>
  <c r="I465" i="1" s="1"/>
  <c r="I464" i="1" s="1"/>
  <c r="I463" i="1" s="1"/>
  <c r="I462" i="1" s="1"/>
  <c r="I461" i="1" s="1"/>
  <c r="I460" i="1" s="1"/>
  <c r="J460" i="1" s="1"/>
  <c r="H466" i="1"/>
  <c r="H465" i="1" s="1"/>
  <c r="H464" i="1" s="1"/>
  <c r="H463" i="1" s="1"/>
  <c r="H462" i="1" s="1"/>
  <c r="H461" i="1" s="1"/>
  <c r="H460" i="1" s="1"/>
  <c r="I450" i="1"/>
  <c r="I449" i="1" s="1"/>
  <c r="H450" i="1"/>
  <c r="H449" i="1" s="1"/>
  <c r="H448" i="1" s="1"/>
  <c r="H447" i="1" s="1"/>
  <c r="H446" i="1" s="1"/>
  <c r="H445" i="1" s="1"/>
  <c r="I443" i="1"/>
  <c r="I442" i="1" s="1"/>
  <c r="I441" i="1" s="1"/>
  <c r="I440" i="1" s="1"/>
  <c r="I439" i="1" s="1"/>
  <c r="I438" i="1" s="1"/>
  <c r="H443" i="1"/>
  <c r="H442" i="1" s="1"/>
  <c r="H441" i="1" s="1"/>
  <c r="H440" i="1" s="1"/>
  <c r="H439" i="1" s="1"/>
  <c r="H438" i="1" s="1"/>
  <c r="H437" i="1" s="1"/>
  <c r="I435" i="1"/>
  <c r="I434" i="1" s="1"/>
  <c r="I433" i="1" s="1"/>
  <c r="I432" i="1" s="1"/>
  <c r="I431" i="1" s="1"/>
  <c r="J431" i="1" s="1"/>
  <c r="H435" i="1"/>
  <c r="H434" i="1" s="1"/>
  <c r="H433" i="1" s="1"/>
  <c r="H432" i="1" s="1"/>
  <c r="H431" i="1" s="1"/>
  <c r="I429" i="1"/>
  <c r="I428" i="1" s="1"/>
  <c r="H429" i="1"/>
  <c r="H428" i="1" s="1"/>
  <c r="H427" i="1" s="1"/>
  <c r="H426" i="1" s="1"/>
  <c r="H425" i="1" s="1"/>
  <c r="I417" i="1"/>
  <c r="I416" i="1" s="1"/>
  <c r="I415" i="1" s="1"/>
  <c r="I414" i="1" s="1"/>
  <c r="I413" i="1" s="1"/>
  <c r="H417" i="1"/>
  <c r="H416" i="1" s="1"/>
  <c r="H415" i="1" s="1"/>
  <c r="H414" i="1" s="1"/>
  <c r="H413" i="1" s="1"/>
  <c r="I411" i="1"/>
  <c r="I410" i="1" s="1"/>
  <c r="I409" i="1" s="1"/>
  <c r="I408" i="1" s="1"/>
  <c r="I407" i="1" s="1"/>
  <c r="H411" i="1"/>
  <c r="H410" i="1" s="1"/>
  <c r="H409" i="1" s="1"/>
  <c r="H408" i="1" s="1"/>
  <c r="H407" i="1" s="1"/>
  <c r="I403" i="1"/>
  <c r="I402" i="1" s="1"/>
  <c r="I401" i="1" s="1"/>
  <c r="I400" i="1" s="1"/>
  <c r="I399" i="1" s="1"/>
  <c r="I398" i="1" s="1"/>
  <c r="J398" i="1" s="1"/>
  <c r="H403" i="1"/>
  <c r="H402" i="1" s="1"/>
  <c r="H401" i="1" s="1"/>
  <c r="H400" i="1" s="1"/>
  <c r="H399" i="1" s="1"/>
  <c r="H398" i="1" s="1"/>
  <c r="I396" i="1"/>
  <c r="I395" i="1" s="1"/>
  <c r="I394" i="1" s="1"/>
  <c r="I393" i="1" s="1"/>
  <c r="I392" i="1" s="1"/>
  <c r="H396" i="1"/>
  <c r="H395" i="1" s="1"/>
  <c r="I390" i="1"/>
  <c r="I389" i="1" s="1"/>
  <c r="I388" i="1" s="1"/>
  <c r="I387" i="1" s="1"/>
  <c r="I386" i="1" s="1"/>
  <c r="J386" i="1" s="1"/>
  <c r="H390" i="1"/>
  <c r="H389" i="1" s="1"/>
  <c r="H388" i="1" s="1"/>
  <c r="H387" i="1" s="1"/>
  <c r="H386" i="1" s="1"/>
  <c r="I383" i="1"/>
  <c r="I382" i="1" s="1"/>
  <c r="I381" i="1" s="1"/>
  <c r="I380" i="1" s="1"/>
  <c r="I379" i="1" s="1"/>
  <c r="H383" i="1"/>
  <c r="H382" i="1" s="1"/>
  <c r="H381" i="1" s="1"/>
  <c r="H380" i="1" s="1"/>
  <c r="H379" i="1" s="1"/>
  <c r="I377" i="1"/>
  <c r="I376" i="1" s="1"/>
  <c r="I375" i="1" s="1"/>
  <c r="I374" i="1" s="1"/>
  <c r="I373" i="1" s="1"/>
  <c r="H377" i="1"/>
  <c r="H376" i="1" s="1"/>
  <c r="H375" i="1" s="1"/>
  <c r="H374" i="1" s="1"/>
  <c r="H373" i="1" s="1"/>
  <c r="I371" i="1"/>
  <c r="J371" i="1" s="1"/>
  <c r="H371" i="1"/>
  <c r="H370" i="1" s="1"/>
  <c r="H369" i="1" s="1"/>
  <c r="H368" i="1" s="1"/>
  <c r="H367" i="1" s="1"/>
  <c r="I365" i="1"/>
  <c r="I364" i="1" s="1"/>
  <c r="I363" i="1" s="1"/>
  <c r="I362" i="1" s="1"/>
  <c r="I361" i="1" s="1"/>
  <c r="J361" i="1" s="1"/>
  <c r="H365" i="1"/>
  <c r="H364" i="1" s="1"/>
  <c r="H363" i="1" s="1"/>
  <c r="H362" i="1" s="1"/>
  <c r="H361" i="1" s="1"/>
  <c r="I359" i="1"/>
  <c r="I358" i="1" s="1"/>
  <c r="I357" i="1" s="1"/>
  <c r="I356" i="1" s="1"/>
  <c r="I355" i="1" s="1"/>
  <c r="J355" i="1" s="1"/>
  <c r="H359" i="1"/>
  <c r="H358" i="1" s="1"/>
  <c r="H357" i="1" s="1"/>
  <c r="H356" i="1" s="1"/>
  <c r="H355" i="1" s="1"/>
  <c r="I351" i="1"/>
  <c r="I350" i="1" s="1"/>
  <c r="I349" i="1" s="1"/>
  <c r="I348" i="1" s="1"/>
  <c r="I347" i="1" s="1"/>
  <c r="I346" i="1" s="1"/>
  <c r="H351" i="1"/>
  <c r="H350" i="1" s="1"/>
  <c r="H349" i="1" s="1"/>
  <c r="H348" i="1" s="1"/>
  <c r="H347" i="1" s="1"/>
  <c r="H346" i="1" s="1"/>
  <c r="I344" i="1"/>
  <c r="I343" i="1" s="1"/>
  <c r="I342" i="1" s="1"/>
  <c r="I341" i="1" s="1"/>
  <c r="I340" i="1" s="1"/>
  <c r="I339" i="1" s="1"/>
  <c r="H344" i="1"/>
  <c r="H343" i="1" s="1"/>
  <c r="H342" i="1" s="1"/>
  <c r="H341" i="1" s="1"/>
  <c r="H340" i="1" s="1"/>
  <c r="H339" i="1" s="1"/>
  <c r="I337" i="1"/>
  <c r="I336" i="1" s="1"/>
  <c r="I335" i="1" s="1"/>
  <c r="I334" i="1" s="1"/>
  <c r="I333" i="1" s="1"/>
  <c r="H337" i="1"/>
  <c r="H336" i="1" s="1"/>
  <c r="H335" i="1" s="1"/>
  <c r="H334" i="1" s="1"/>
  <c r="H333" i="1" s="1"/>
  <c r="I331" i="1"/>
  <c r="I330" i="1" s="1"/>
  <c r="I329" i="1" s="1"/>
  <c r="I328" i="1" s="1"/>
  <c r="I327" i="1" s="1"/>
  <c r="H331" i="1"/>
  <c r="H330" i="1" s="1"/>
  <c r="H329" i="1" s="1"/>
  <c r="H328" i="1" s="1"/>
  <c r="H327" i="1" s="1"/>
  <c r="I325" i="1"/>
  <c r="I324" i="1" s="1"/>
  <c r="I323" i="1" s="1"/>
  <c r="I322" i="1" s="1"/>
  <c r="I321" i="1" s="1"/>
  <c r="H325" i="1"/>
  <c r="H324" i="1" s="1"/>
  <c r="H323" i="1" s="1"/>
  <c r="H322" i="1" s="1"/>
  <c r="H321" i="1" s="1"/>
  <c r="I318" i="1"/>
  <c r="I317" i="1" s="1"/>
  <c r="I316" i="1" s="1"/>
  <c r="I315" i="1" s="1"/>
  <c r="I314" i="1" s="1"/>
  <c r="I313" i="1" s="1"/>
  <c r="H318" i="1"/>
  <c r="H317" i="1" s="1"/>
  <c r="H316" i="1" s="1"/>
  <c r="H315" i="1" s="1"/>
  <c r="H314" i="1" s="1"/>
  <c r="H313" i="1" s="1"/>
  <c r="I311" i="1"/>
  <c r="I310" i="1" s="1"/>
  <c r="I309" i="1" s="1"/>
  <c r="I308" i="1" s="1"/>
  <c r="I307" i="1" s="1"/>
  <c r="J307" i="1" s="1"/>
  <c r="H311" i="1"/>
  <c r="H310" i="1" s="1"/>
  <c r="H309" i="1" s="1"/>
  <c r="H308" i="1" s="1"/>
  <c r="H307" i="1" s="1"/>
  <c r="I305" i="1"/>
  <c r="I304" i="1" s="1"/>
  <c r="I303" i="1" s="1"/>
  <c r="I302" i="1" s="1"/>
  <c r="I301" i="1" s="1"/>
  <c r="H305" i="1"/>
  <c r="H304" i="1" s="1"/>
  <c r="H303" i="1" s="1"/>
  <c r="H302" i="1" s="1"/>
  <c r="H301" i="1" s="1"/>
  <c r="I299" i="1"/>
  <c r="I298" i="1" s="1"/>
  <c r="I297" i="1" s="1"/>
  <c r="I296" i="1" s="1"/>
  <c r="I295" i="1" s="1"/>
  <c r="H299" i="1"/>
  <c r="H298" i="1" s="1"/>
  <c r="H297" i="1" s="1"/>
  <c r="H296" i="1" s="1"/>
  <c r="H295" i="1" s="1"/>
  <c r="I292" i="1"/>
  <c r="I291" i="1" s="1"/>
  <c r="I290" i="1" s="1"/>
  <c r="I289" i="1" s="1"/>
  <c r="I288" i="1" s="1"/>
  <c r="H292" i="1"/>
  <c r="H291" i="1" s="1"/>
  <c r="H290" i="1" s="1"/>
  <c r="H289" i="1" s="1"/>
  <c r="H288" i="1" s="1"/>
  <c r="I286" i="1"/>
  <c r="I285" i="1" s="1"/>
  <c r="I284" i="1" s="1"/>
  <c r="I283" i="1" s="1"/>
  <c r="I282" i="1" s="1"/>
  <c r="H286" i="1"/>
  <c r="H285" i="1" s="1"/>
  <c r="H284" i="1" s="1"/>
  <c r="H283" i="1" s="1"/>
  <c r="H282" i="1" s="1"/>
  <c r="I280" i="1"/>
  <c r="I279" i="1" s="1"/>
  <c r="H280" i="1"/>
  <c r="H279" i="1" s="1"/>
  <c r="I277" i="1"/>
  <c r="I276" i="1" s="1"/>
  <c r="I275" i="1" s="1"/>
  <c r="I274" i="1" s="1"/>
  <c r="I273" i="1" s="1"/>
  <c r="H277" i="1"/>
  <c r="H276" i="1" s="1"/>
  <c r="I268" i="1"/>
  <c r="I267" i="1" s="1"/>
  <c r="H268" i="1"/>
  <c r="H267" i="1" s="1"/>
  <c r="I265" i="1"/>
  <c r="I264" i="1" s="1"/>
  <c r="H265" i="1"/>
  <c r="H264" i="1" s="1"/>
  <c r="I259" i="1"/>
  <c r="I258" i="1" s="1"/>
  <c r="J258" i="1" s="1"/>
  <c r="H259" i="1"/>
  <c r="H258" i="1" s="1"/>
  <c r="I256" i="1"/>
  <c r="I255" i="1" s="1"/>
  <c r="H256" i="1"/>
  <c r="H255" i="1" s="1"/>
  <c r="H254" i="1" s="1"/>
  <c r="H253" i="1" s="1"/>
  <c r="H252" i="1" s="1"/>
  <c r="I250" i="1"/>
  <c r="I249" i="1" s="1"/>
  <c r="H250" i="1"/>
  <c r="H249" i="1" s="1"/>
  <c r="I247" i="1"/>
  <c r="I246" i="1" s="1"/>
  <c r="J246" i="1" s="1"/>
  <c r="H247" i="1"/>
  <c r="H246" i="1" s="1"/>
  <c r="I239" i="1"/>
  <c r="I238" i="1" s="1"/>
  <c r="I237" i="1" s="1"/>
  <c r="I236" i="1" s="1"/>
  <c r="I235" i="1" s="1"/>
  <c r="I234" i="1" s="1"/>
  <c r="H239" i="1"/>
  <c r="H238" i="1" s="1"/>
  <c r="H237" i="1" s="1"/>
  <c r="H236" i="1" s="1"/>
  <c r="H235" i="1" s="1"/>
  <c r="H234" i="1" s="1"/>
  <c r="I232" i="1"/>
  <c r="I231" i="1" s="1"/>
  <c r="H232" i="1"/>
  <c r="H231" i="1" s="1"/>
  <c r="I229" i="1"/>
  <c r="I228" i="1" s="1"/>
  <c r="H229" i="1"/>
  <c r="H228" i="1" s="1"/>
  <c r="I222" i="1"/>
  <c r="I221" i="1" s="1"/>
  <c r="I220" i="1" s="1"/>
  <c r="I219" i="1" s="1"/>
  <c r="I218" i="1" s="1"/>
  <c r="I217" i="1" s="1"/>
  <c r="H222" i="1"/>
  <c r="H221" i="1" s="1"/>
  <c r="H220" i="1" s="1"/>
  <c r="H219" i="1" s="1"/>
  <c r="H218" i="1" s="1"/>
  <c r="H217" i="1" s="1"/>
  <c r="I215" i="1"/>
  <c r="I214" i="1" s="1"/>
  <c r="I213" i="1" s="1"/>
  <c r="I212" i="1" s="1"/>
  <c r="I211" i="1" s="1"/>
  <c r="I210" i="1" s="1"/>
  <c r="H215" i="1"/>
  <c r="H214" i="1" s="1"/>
  <c r="H213" i="1" s="1"/>
  <c r="H212" i="1" s="1"/>
  <c r="H211" i="1" s="1"/>
  <c r="H210" i="1" s="1"/>
  <c r="I208" i="1"/>
  <c r="I207" i="1" s="1"/>
  <c r="J207" i="1" s="1"/>
  <c r="H208" i="1"/>
  <c r="H207" i="1" s="1"/>
  <c r="I205" i="1"/>
  <c r="I204" i="1" s="1"/>
  <c r="H205" i="1"/>
  <c r="H204" i="1" s="1"/>
  <c r="H203" i="1" s="1"/>
  <c r="H202" i="1" s="1"/>
  <c r="H201" i="1" s="1"/>
  <c r="I199" i="1"/>
  <c r="I198" i="1" s="1"/>
  <c r="I197" i="1" s="1"/>
  <c r="I196" i="1" s="1"/>
  <c r="I195" i="1" s="1"/>
  <c r="H199" i="1"/>
  <c r="H198" i="1" s="1"/>
  <c r="H197" i="1" s="1"/>
  <c r="H196" i="1" s="1"/>
  <c r="H195" i="1" s="1"/>
  <c r="I193" i="1"/>
  <c r="I192" i="1" s="1"/>
  <c r="H193" i="1"/>
  <c r="H192" i="1" s="1"/>
  <c r="I190" i="1"/>
  <c r="I189" i="1" s="1"/>
  <c r="J189" i="1" s="1"/>
  <c r="H190" i="1"/>
  <c r="H189" i="1" s="1"/>
  <c r="I184" i="1"/>
  <c r="I183" i="1" s="1"/>
  <c r="H184" i="1"/>
  <c r="H183" i="1" s="1"/>
  <c r="I181" i="1"/>
  <c r="I180" i="1" s="1"/>
  <c r="J180" i="1" s="1"/>
  <c r="H181" i="1"/>
  <c r="H180" i="1" s="1"/>
  <c r="I174" i="1"/>
  <c r="I173" i="1" s="1"/>
  <c r="I172" i="1" s="1"/>
  <c r="I171" i="1" s="1"/>
  <c r="I170" i="1" s="1"/>
  <c r="H174" i="1"/>
  <c r="H173" i="1" s="1"/>
  <c r="H172" i="1" s="1"/>
  <c r="H171" i="1" s="1"/>
  <c r="H170" i="1" s="1"/>
  <c r="I168" i="1"/>
  <c r="I167" i="1" s="1"/>
  <c r="I166" i="1" s="1"/>
  <c r="I165" i="1" s="1"/>
  <c r="I164" i="1" s="1"/>
  <c r="J164" i="1" s="1"/>
  <c r="H168" i="1"/>
  <c r="H167" i="1" s="1"/>
  <c r="H166" i="1" s="1"/>
  <c r="H165" i="1" s="1"/>
  <c r="H164" i="1" s="1"/>
  <c r="I162" i="1"/>
  <c r="I160" i="1"/>
  <c r="H162" i="1"/>
  <c r="H160" i="1"/>
  <c r="I157" i="1"/>
  <c r="I156" i="1" s="1"/>
  <c r="H157" i="1"/>
  <c r="H156" i="1" s="1"/>
  <c r="I154" i="1"/>
  <c r="I153" i="1" s="1"/>
  <c r="J153" i="1" s="1"/>
  <c r="H154" i="1"/>
  <c r="H153" i="1" s="1"/>
  <c r="I148" i="1"/>
  <c r="I147" i="1" s="1"/>
  <c r="I146" i="1" s="1"/>
  <c r="I145" i="1" s="1"/>
  <c r="I144" i="1" s="1"/>
  <c r="H148" i="1"/>
  <c r="H147" i="1" s="1"/>
  <c r="H146" i="1" s="1"/>
  <c r="H145" i="1" s="1"/>
  <c r="H144" i="1" s="1"/>
  <c r="I142" i="1"/>
  <c r="I141" i="1" s="1"/>
  <c r="J141" i="1" s="1"/>
  <c r="H142" i="1"/>
  <c r="H141" i="1" s="1"/>
  <c r="I139" i="1"/>
  <c r="I138" i="1" s="1"/>
  <c r="H139" i="1"/>
  <c r="H138" i="1" s="1"/>
  <c r="I136" i="1"/>
  <c r="I135" i="1" s="1"/>
  <c r="H136" i="1"/>
  <c r="H135" i="1" s="1"/>
  <c r="I130" i="1"/>
  <c r="I129" i="1" s="1"/>
  <c r="I128" i="1" s="1"/>
  <c r="I127" i="1" s="1"/>
  <c r="I126" i="1" s="1"/>
  <c r="H130" i="1"/>
  <c r="H129" i="1" s="1"/>
  <c r="H128" i="1" s="1"/>
  <c r="H127" i="1" s="1"/>
  <c r="H126" i="1" s="1"/>
  <c r="I122" i="1"/>
  <c r="I121" i="1" s="1"/>
  <c r="I120" i="1" s="1"/>
  <c r="I119" i="1" s="1"/>
  <c r="I118" i="1" s="1"/>
  <c r="J118" i="1" s="1"/>
  <c r="H122" i="1"/>
  <c r="H121" i="1" s="1"/>
  <c r="H120" i="1" s="1"/>
  <c r="H119" i="1" s="1"/>
  <c r="H118" i="1" s="1"/>
  <c r="I116" i="1"/>
  <c r="I115" i="1" s="1"/>
  <c r="I114" i="1" s="1"/>
  <c r="I113" i="1" s="1"/>
  <c r="I112" i="1" s="1"/>
  <c r="H116" i="1"/>
  <c r="H115" i="1" s="1"/>
  <c r="H114" i="1" s="1"/>
  <c r="H113" i="1" s="1"/>
  <c r="H112" i="1" s="1"/>
  <c r="I110" i="1"/>
  <c r="I109" i="1" s="1"/>
  <c r="I108" i="1" s="1"/>
  <c r="I107" i="1" s="1"/>
  <c r="I106" i="1" s="1"/>
  <c r="J106" i="1" s="1"/>
  <c r="H110" i="1"/>
  <c r="H109" i="1" s="1"/>
  <c r="H108" i="1" s="1"/>
  <c r="H107" i="1" s="1"/>
  <c r="H106" i="1" s="1"/>
  <c r="I104" i="1"/>
  <c r="I103" i="1" s="1"/>
  <c r="I102" i="1" s="1"/>
  <c r="I101" i="1" s="1"/>
  <c r="I100" i="1" s="1"/>
  <c r="H104" i="1"/>
  <c r="H103" i="1" s="1"/>
  <c r="H102" i="1" s="1"/>
  <c r="H101" i="1" s="1"/>
  <c r="H100" i="1" s="1"/>
  <c r="I95" i="1"/>
  <c r="I94" i="1" s="1"/>
  <c r="I93" i="1" s="1"/>
  <c r="I92" i="1" s="1"/>
  <c r="I91" i="1" s="1"/>
  <c r="I90" i="1" s="1"/>
  <c r="H95" i="1"/>
  <c r="H94" i="1" s="1"/>
  <c r="H93" i="1" s="1"/>
  <c r="H92" i="1" s="1"/>
  <c r="H91" i="1" s="1"/>
  <c r="H90" i="1" s="1"/>
  <c r="I88" i="1"/>
  <c r="I87" i="1" s="1"/>
  <c r="I86" i="1" s="1"/>
  <c r="I85" i="1" s="1"/>
  <c r="I84" i="1" s="1"/>
  <c r="I83" i="1" s="1"/>
  <c r="H88" i="1"/>
  <c r="H87" i="1" s="1"/>
  <c r="H86" i="1" s="1"/>
  <c r="H85" i="1" s="1"/>
  <c r="H84" i="1" s="1"/>
  <c r="I80" i="1"/>
  <c r="I79" i="1" s="1"/>
  <c r="I78" i="1" s="1"/>
  <c r="I77" i="1" s="1"/>
  <c r="I76" i="1" s="1"/>
  <c r="J76" i="1" s="1"/>
  <c r="H80" i="1"/>
  <c r="H79" i="1" s="1"/>
  <c r="H78" i="1" s="1"/>
  <c r="H77" i="1" s="1"/>
  <c r="H76" i="1" s="1"/>
  <c r="I74" i="1"/>
  <c r="I73" i="1" s="1"/>
  <c r="I72" i="1" s="1"/>
  <c r="H74" i="1"/>
  <c r="H73" i="1" s="1"/>
  <c r="H72" i="1" s="1"/>
  <c r="I70" i="1"/>
  <c r="I69" i="1" s="1"/>
  <c r="I68" i="1" s="1"/>
  <c r="J68" i="1" s="1"/>
  <c r="H70" i="1"/>
  <c r="H69" i="1" s="1"/>
  <c r="H68" i="1" s="1"/>
  <c r="I62" i="1"/>
  <c r="I61" i="1" s="1"/>
  <c r="I60" i="1" s="1"/>
  <c r="I59" i="1" s="1"/>
  <c r="I58" i="1" s="1"/>
  <c r="I57" i="1" s="1"/>
  <c r="J57" i="1" s="1"/>
  <c r="H62" i="1"/>
  <c r="H61" i="1" s="1"/>
  <c r="H60" i="1" s="1"/>
  <c r="H59" i="1" s="1"/>
  <c r="H58" i="1" s="1"/>
  <c r="H57" i="1" s="1"/>
  <c r="I55" i="1"/>
  <c r="I54" i="1" s="1"/>
  <c r="I53" i="1" s="1"/>
  <c r="I52" i="1" s="1"/>
  <c r="I51" i="1" s="1"/>
  <c r="J51" i="1" s="1"/>
  <c r="H55" i="1"/>
  <c r="H54" i="1" s="1"/>
  <c r="H53" i="1" s="1"/>
  <c r="H52" i="1" s="1"/>
  <c r="H51" i="1" s="1"/>
  <c r="I49" i="1"/>
  <c r="I48" i="1" s="1"/>
  <c r="I47" i="1" s="1"/>
  <c r="I46" i="1" s="1"/>
  <c r="I45" i="1" s="1"/>
  <c r="I44" i="1" s="1"/>
  <c r="H49" i="1"/>
  <c r="H48" i="1" s="1"/>
  <c r="H47" i="1" s="1"/>
  <c r="H46" i="1" s="1"/>
  <c r="H45" i="1" s="1"/>
  <c r="H44" i="1" s="1"/>
  <c r="I41" i="1"/>
  <c r="I40" i="1" s="1"/>
  <c r="I39" i="1" s="1"/>
  <c r="I38" i="1" s="1"/>
  <c r="I37" i="1" s="1"/>
  <c r="I36" i="1" s="1"/>
  <c r="I35" i="1" s="1"/>
  <c r="J35" i="1" s="1"/>
  <c r="H41" i="1"/>
  <c r="H40" i="1" s="1"/>
  <c r="H39" i="1" s="1"/>
  <c r="H38" i="1" s="1"/>
  <c r="H37" i="1" s="1"/>
  <c r="H36" i="1" s="1"/>
  <c r="H35" i="1" s="1"/>
  <c r="I33" i="1"/>
  <c r="I32" i="1" s="1"/>
  <c r="I31" i="1" s="1"/>
  <c r="I30" i="1" s="1"/>
  <c r="I29" i="1" s="1"/>
  <c r="I28" i="1" s="1"/>
  <c r="H33" i="1"/>
  <c r="H32" i="1" s="1"/>
  <c r="H31" i="1" s="1"/>
  <c r="H30" i="1" s="1"/>
  <c r="H29" i="1" s="1"/>
  <c r="H28" i="1" s="1"/>
  <c r="I26" i="1"/>
  <c r="I25" i="1" s="1"/>
  <c r="I24" i="1" s="1"/>
  <c r="I23" i="1" s="1"/>
  <c r="I22" i="1" s="1"/>
  <c r="H26" i="1"/>
  <c r="H25" i="1" s="1"/>
  <c r="H24" i="1" s="1"/>
  <c r="H23" i="1" s="1"/>
  <c r="H22" i="1" s="1"/>
  <c r="I20" i="1"/>
  <c r="I19" i="1" s="1"/>
  <c r="I18" i="1" s="1"/>
  <c r="I17" i="1" s="1"/>
  <c r="I16" i="1" s="1"/>
  <c r="J16" i="1" s="1"/>
  <c r="H20" i="1"/>
  <c r="H19" i="1" s="1"/>
  <c r="H18" i="1" s="1"/>
  <c r="H17" i="1" s="1"/>
  <c r="H16" i="1" s="1"/>
  <c r="H650" i="1" l="1"/>
  <c r="J651" i="1"/>
  <c r="J650" i="1"/>
  <c r="H394" i="1"/>
  <c r="H393" i="1" s="1"/>
  <c r="H392" i="1" s="1"/>
  <c r="J392" i="1" s="1"/>
  <c r="J395" i="1"/>
  <c r="J264" i="1"/>
  <c r="J346" i="1"/>
  <c r="H1008" i="1"/>
  <c r="J20" i="1"/>
  <c r="J181" i="1"/>
  <c r="J54" i="1"/>
  <c r="J980" i="1"/>
  <c r="J945" i="1"/>
  <c r="J898" i="1"/>
  <c r="J657" i="1"/>
  <c r="J570" i="1"/>
  <c r="J383" i="1"/>
  <c r="J1280" i="1"/>
  <c r="J1137" i="1"/>
  <c r="J126" i="1"/>
  <c r="J156" i="1"/>
  <c r="J183" i="1"/>
  <c r="J210" i="1"/>
  <c r="J249" i="1"/>
  <c r="J279" i="1"/>
  <c r="J313" i="1"/>
  <c r="J482" i="1"/>
  <c r="J597" i="1"/>
  <c r="J1292" i="1"/>
  <c r="J1238" i="1"/>
  <c r="J1202" i="1"/>
  <c r="J692" i="1"/>
  <c r="I830" i="1"/>
  <c r="I829" i="1" s="1"/>
  <c r="I828" i="1" s="1"/>
  <c r="I827" i="1" s="1"/>
  <c r="J827" i="1" s="1"/>
  <c r="H976" i="1"/>
  <c r="J1149" i="1"/>
  <c r="J19" i="1"/>
  <c r="J146" i="1"/>
  <c r="J115" i="1"/>
  <c r="J53" i="1"/>
  <c r="J978" i="1"/>
  <c r="J897" i="1"/>
  <c r="J850" i="1"/>
  <c r="J656" i="1"/>
  <c r="J625" i="1"/>
  <c r="J569" i="1"/>
  <c r="J435" i="1"/>
  <c r="J1095" i="1"/>
  <c r="J69" i="1"/>
  <c r="J465" i="1"/>
  <c r="J195" i="1"/>
  <c r="J1125" i="1"/>
  <c r="J18" i="1"/>
  <c r="J145" i="1"/>
  <c r="J114" i="1"/>
  <c r="J52" i="1"/>
  <c r="J1005" i="1"/>
  <c r="J942" i="1"/>
  <c r="J847" i="1"/>
  <c r="J675" i="1"/>
  <c r="J624" i="1"/>
  <c r="J568" i="1"/>
  <c r="J434" i="1"/>
  <c r="J377" i="1"/>
  <c r="J212" i="1"/>
  <c r="J1218" i="1"/>
  <c r="J1094" i="1"/>
  <c r="J841" i="1"/>
  <c r="J295" i="1"/>
  <c r="H67" i="1"/>
  <c r="H66" i="1" s="1"/>
  <c r="J90" i="1"/>
  <c r="J135" i="1"/>
  <c r="J217" i="1"/>
  <c r="J255" i="1"/>
  <c r="J282" i="1"/>
  <c r="J321" i="1"/>
  <c r="J438" i="1"/>
  <c r="J489" i="1"/>
  <c r="J613" i="1"/>
  <c r="J1285" i="1"/>
  <c r="J1236" i="1"/>
  <c r="J741" i="1"/>
  <c r="J833" i="1"/>
  <c r="I869" i="1"/>
  <c r="I868" i="1" s="1"/>
  <c r="I867" i="1" s="1"/>
  <c r="I866" i="1" s="1"/>
  <c r="J866" i="1" s="1"/>
  <c r="J1055" i="1"/>
  <c r="H1120" i="1"/>
  <c r="H1119" i="1" s="1"/>
  <c r="J17" i="1"/>
  <c r="J113" i="1"/>
  <c r="J1004" i="1"/>
  <c r="J974" i="1"/>
  <c r="J673" i="1"/>
  <c r="J623" i="1"/>
  <c r="J433" i="1"/>
  <c r="J376" i="1"/>
  <c r="J211" i="1"/>
  <c r="J1093" i="1"/>
  <c r="H43" i="1"/>
  <c r="J160" i="1"/>
  <c r="H612" i="1"/>
  <c r="H734" i="1"/>
  <c r="H726" i="1" s="1"/>
  <c r="J1003" i="1"/>
  <c r="J973" i="1"/>
  <c r="J934" i="1"/>
  <c r="J843" i="1"/>
  <c r="J807" i="1"/>
  <c r="J622" i="1"/>
  <c r="J432" i="1"/>
  <c r="J375" i="1"/>
  <c r="J1090" i="1"/>
  <c r="J333" i="1"/>
  <c r="J100" i="1"/>
  <c r="J192" i="1"/>
  <c r="J228" i="1"/>
  <c r="J288" i="1"/>
  <c r="J327" i="1"/>
  <c r="J497" i="1"/>
  <c r="J1278" i="1"/>
  <c r="J1226" i="1"/>
  <c r="J747" i="1"/>
  <c r="J784" i="1"/>
  <c r="J872" i="1"/>
  <c r="J1065" i="1"/>
  <c r="J1157" i="1"/>
  <c r="J196" i="1"/>
  <c r="J110" i="1"/>
  <c r="J70" i="1"/>
  <c r="J45" i="1"/>
  <c r="J972" i="1"/>
  <c r="J842" i="1"/>
  <c r="J652" i="1"/>
  <c r="J621" i="1"/>
  <c r="J590" i="1"/>
  <c r="J565" i="1"/>
  <c r="J466" i="1"/>
  <c r="J374" i="1"/>
  <c r="J308" i="1"/>
  <c r="J208" i="1"/>
  <c r="J1206" i="1"/>
  <c r="J1110" i="1"/>
  <c r="J109" i="1"/>
  <c r="J510" i="1"/>
  <c r="J629" i="1"/>
  <c r="I669" i="1"/>
  <c r="I668" i="1" s="1"/>
  <c r="I667" i="1" s="1"/>
  <c r="I666" i="1" s="1"/>
  <c r="J666" i="1" s="1"/>
  <c r="J1224" i="1"/>
  <c r="J753" i="1"/>
  <c r="J819" i="1"/>
  <c r="J878" i="1"/>
  <c r="J1135" i="1"/>
  <c r="J108" i="1"/>
  <c r="J992" i="1"/>
  <c r="J840" i="1"/>
  <c r="J705" i="1"/>
  <c r="J662" i="1"/>
  <c r="J562" i="1"/>
  <c r="J519" i="1"/>
  <c r="J464" i="1"/>
  <c r="J394" i="1"/>
  <c r="J304" i="1"/>
  <c r="J205" i="1"/>
  <c r="J805" i="1"/>
  <c r="J704" i="1"/>
  <c r="I818" i="1"/>
  <c r="I817" i="1" s="1"/>
  <c r="J845" i="1"/>
  <c r="J916" i="1"/>
  <c r="J962" i="1"/>
  <c r="J190" i="1"/>
  <c r="J136" i="1"/>
  <c r="J107" i="1"/>
  <c r="J991" i="1"/>
  <c r="J661" i="1"/>
  <c r="J615" i="1"/>
  <c r="J463" i="1"/>
  <c r="J1270" i="1"/>
  <c r="J1044" i="1"/>
  <c r="J407" i="1"/>
  <c r="J28" i="1"/>
  <c r="J72" i="1"/>
  <c r="J144" i="1"/>
  <c r="J170" i="1"/>
  <c r="J204" i="1"/>
  <c r="J234" i="1"/>
  <c r="J267" i="1"/>
  <c r="J301" i="1"/>
  <c r="J339" i="1"/>
  <c r="J413" i="1"/>
  <c r="J470" i="1"/>
  <c r="J529" i="1"/>
  <c r="J635" i="1"/>
  <c r="J672" i="1"/>
  <c r="J1260" i="1"/>
  <c r="J1214" i="1"/>
  <c r="H797" i="1"/>
  <c r="J884" i="1"/>
  <c r="H1042" i="1"/>
  <c r="H1021" i="1" s="1"/>
  <c r="J1139" i="1"/>
  <c r="J1173" i="1"/>
  <c r="J30" i="1"/>
  <c r="J62" i="1"/>
  <c r="J31" i="1"/>
  <c r="J660" i="1"/>
  <c r="J501" i="1"/>
  <c r="J462" i="1"/>
  <c r="J450" i="1"/>
  <c r="J388" i="1"/>
  <c r="J239" i="1"/>
  <c r="J1268" i="1"/>
  <c r="J1189" i="1"/>
  <c r="I1187" i="1"/>
  <c r="J1187" i="1" s="1"/>
  <c r="J22" i="1"/>
  <c r="J112" i="1"/>
  <c r="J379" i="1"/>
  <c r="J825" i="1"/>
  <c r="J852" i="1"/>
  <c r="J923" i="1"/>
  <c r="J964" i="1"/>
  <c r="J1082" i="1"/>
  <c r="J154" i="1"/>
  <c r="J984" i="1"/>
  <c r="J834" i="1"/>
  <c r="J572" i="1"/>
  <c r="J500" i="1"/>
  <c r="J461" i="1"/>
  <c r="J387" i="1"/>
  <c r="J1141" i="1"/>
  <c r="J1103" i="1"/>
  <c r="J273" i="1"/>
  <c r="J678" i="1"/>
  <c r="J1244" i="1"/>
  <c r="J1208" i="1"/>
  <c r="J735" i="1"/>
  <c r="J710" i="1"/>
  <c r="J1001" i="1"/>
  <c r="J1121" i="1"/>
  <c r="J120" i="1"/>
  <c r="J104" i="1"/>
  <c r="J55" i="1"/>
  <c r="J1011" i="1"/>
  <c r="J899" i="1"/>
  <c r="J854" i="1"/>
  <c r="J571" i="1"/>
  <c r="J499" i="1"/>
  <c r="J1227" i="1"/>
  <c r="J1038" i="1"/>
  <c r="J732" i="1"/>
  <c r="J731" i="1"/>
  <c r="J730" i="1"/>
  <c r="J729" i="1"/>
  <c r="J728" i="1"/>
  <c r="J1298" i="1"/>
  <c r="J1297" i="1"/>
  <c r="J1296" i="1"/>
  <c r="J1295" i="1"/>
  <c r="J1294" i="1"/>
  <c r="J1293" i="1"/>
  <c r="J1290" i="1"/>
  <c r="J1289" i="1"/>
  <c r="J1288" i="1"/>
  <c r="J1287" i="1"/>
  <c r="J1286" i="1"/>
  <c r="J1279" i="1"/>
  <c r="J1282" i="1"/>
  <c r="J1281" i="1"/>
  <c r="J1269" i="1"/>
  <c r="J1267" i="1"/>
  <c r="J1264" i="1"/>
  <c r="J1263" i="1"/>
  <c r="J1262" i="1"/>
  <c r="J1261" i="1"/>
  <c r="J1249" i="1"/>
  <c r="J1248" i="1"/>
  <c r="J1247" i="1"/>
  <c r="J1246" i="1"/>
  <c r="J1245" i="1"/>
  <c r="J1242" i="1"/>
  <c r="J1241" i="1"/>
  <c r="J1240" i="1"/>
  <c r="J1239" i="1"/>
  <c r="I1235" i="1"/>
  <c r="J1230" i="1"/>
  <c r="J1229" i="1"/>
  <c r="J1228" i="1"/>
  <c r="I1223" i="1"/>
  <c r="J1217" i="1"/>
  <c r="J1216" i="1"/>
  <c r="J1215" i="1"/>
  <c r="J1212" i="1"/>
  <c r="J1211" i="1"/>
  <c r="J1210" i="1"/>
  <c r="J1209" i="1"/>
  <c r="J1205" i="1"/>
  <c r="J1204" i="1"/>
  <c r="J1203" i="1"/>
  <c r="J1197" i="1"/>
  <c r="J1196" i="1"/>
  <c r="J1195" i="1"/>
  <c r="J1194" i="1"/>
  <c r="J1191" i="1"/>
  <c r="J1190" i="1"/>
  <c r="J1184" i="1"/>
  <c r="I1182" i="1"/>
  <c r="J1183" i="1"/>
  <c r="J1177" i="1"/>
  <c r="J1176" i="1"/>
  <c r="J1175" i="1"/>
  <c r="J1174" i="1"/>
  <c r="J1171" i="1"/>
  <c r="J1170" i="1"/>
  <c r="J1169" i="1"/>
  <c r="J1168" i="1"/>
  <c r="J1167" i="1"/>
  <c r="J1163" i="1"/>
  <c r="J1162" i="1"/>
  <c r="J1161" i="1"/>
  <c r="J1160" i="1"/>
  <c r="J1159" i="1"/>
  <c r="J1158" i="1"/>
  <c r="J1155" i="1"/>
  <c r="J1154" i="1"/>
  <c r="J1151" i="1"/>
  <c r="J1150" i="1"/>
  <c r="I1148" i="1"/>
  <c r="J1145" i="1"/>
  <c r="J1144" i="1"/>
  <c r="J1140" i="1"/>
  <c r="J1136" i="1"/>
  <c r="I1134" i="1"/>
  <c r="J1131" i="1"/>
  <c r="J1130" i="1"/>
  <c r="J1127" i="1"/>
  <c r="J1126" i="1"/>
  <c r="J1123" i="1"/>
  <c r="J1122" i="1"/>
  <c r="J1117" i="1"/>
  <c r="J1116" i="1"/>
  <c r="J1115" i="1"/>
  <c r="J1114" i="1"/>
  <c r="J1111" i="1"/>
  <c r="J1107" i="1"/>
  <c r="J1106" i="1"/>
  <c r="J1100" i="1"/>
  <c r="J1102" i="1"/>
  <c r="J1101" i="1"/>
  <c r="J1092" i="1"/>
  <c r="J1091" i="1"/>
  <c r="J1087" i="1"/>
  <c r="J1086" i="1"/>
  <c r="J1085" i="1"/>
  <c r="J1084" i="1"/>
  <c r="J1083" i="1"/>
  <c r="I1077" i="1"/>
  <c r="J1064" i="1"/>
  <c r="J1063" i="1"/>
  <c r="J1062" i="1"/>
  <c r="J1059" i="1"/>
  <c r="J1058" i="1"/>
  <c r="J1057" i="1"/>
  <c r="J1056" i="1"/>
  <c r="I1042" i="1"/>
  <c r="J1042" i="1" s="1"/>
  <c r="J1053" i="1"/>
  <c r="J1052" i="1"/>
  <c r="J1051" i="1"/>
  <c r="J1050" i="1"/>
  <c r="J1047" i="1"/>
  <c r="J1046" i="1"/>
  <c r="J1045" i="1"/>
  <c r="J1037" i="1"/>
  <c r="J1036" i="1"/>
  <c r="J1040" i="1"/>
  <c r="J1039" i="1"/>
  <c r="J1027" i="1"/>
  <c r="J1026" i="1"/>
  <c r="J1025" i="1"/>
  <c r="J1024" i="1"/>
  <c r="J1023" i="1"/>
  <c r="J1022" i="1"/>
  <c r="I1018" i="1"/>
  <c r="J1010" i="1"/>
  <c r="J1013" i="1"/>
  <c r="J1012" i="1"/>
  <c r="J1006" i="1"/>
  <c r="J1002" i="1"/>
  <c r="I997" i="1"/>
  <c r="J998" i="1"/>
  <c r="J999" i="1"/>
  <c r="J993" i="1"/>
  <c r="J990" i="1"/>
  <c r="J987" i="1"/>
  <c r="J986" i="1"/>
  <c r="J985" i="1"/>
  <c r="J979" i="1"/>
  <c r="J981" i="1"/>
  <c r="J968" i="1"/>
  <c r="J967" i="1"/>
  <c r="J966" i="1"/>
  <c r="J965" i="1"/>
  <c r="I961" i="1"/>
  <c r="J951" i="1"/>
  <c r="J954" i="1"/>
  <c r="J953" i="1"/>
  <c r="J952" i="1"/>
  <c r="J947" i="1"/>
  <c r="J946" i="1"/>
  <c r="J948" i="1"/>
  <c r="I940" i="1"/>
  <c r="J941" i="1"/>
  <c r="J935" i="1"/>
  <c r="J933" i="1"/>
  <c r="J932" i="1"/>
  <c r="J931" i="1"/>
  <c r="J928" i="1"/>
  <c r="J927" i="1"/>
  <c r="J926" i="1"/>
  <c r="J925" i="1"/>
  <c r="J924" i="1"/>
  <c r="J920" i="1"/>
  <c r="J919" i="1"/>
  <c r="J921" i="1"/>
  <c r="J918" i="1"/>
  <c r="J917" i="1"/>
  <c r="J914" i="1"/>
  <c r="J913" i="1"/>
  <c r="J912" i="1"/>
  <c r="J911" i="1"/>
  <c r="J910" i="1"/>
  <c r="J907" i="1"/>
  <c r="J906" i="1"/>
  <c r="J905" i="1"/>
  <c r="J904" i="1"/>
  <c r="J903" i="1"/>
  <c r="J900" i="1"/>
  <c r="I892" i="1"/>
  <c r="J893" i="1"/>
  <c r="J894" i="1"/>
  <c r="J888" i="1"/>
  <c r="J887" i="1"/>
  <c r="J886" i="1"/>
  <c r="J885" i="1"/>
  <c r="J882" i="1"/>
  <c r="J881" i="1"/>
  <c r="J880" i="1"/>
  <c r="J879" i="1"/>
  <c r="J876" i="1"/>
  <c r="J875" i="1"/>
  <c r="J874" i="1"/>
  <c r="J873" i="1"/>
  <c r="J868" i="1"/>
  <c r="J863" i="1"/>
  <c r="J862" i="1"/>
  <c r="J861" i="1"/>
  <c r="J860" i="1"/>
  <c r="J853" i="1"/>
  <c r="J857" i="1"/>
  <c r="J856" i="1"/>
  <c r="J855" i="1"/>
  <c r="J849" i="1"/>
  <c r="J848" i="1"/>
  <c r="J846" i="1"/>
  <c r="J837" i="1"/>
  <c r="J836" i="1"/>
  <c r="J835" i="1"/>
  <c r="J828" i="1"/>
  <c r="J829" i="1"/>
  <c r="J830" i="1"/>
  <c r="I824" i="1"/>
  <c r="J818" i="1"/>
  <c r="J810" i="1"/>
  <c r="J809" i="1"/>
  <c r="J808" i="1"/>
  <c r="J806" i="1"/>
  <c r="J802" i="1"/>
  <c r="J801" i="1"/>
  <c r="J800" i="1"/>
  <c r="J799" i="1"/>
  <c r="J788" i="1"/>
  <c r="J787" i="1"/>
  <c r="J786" i="1"/>
  <c r="J785" i="1"/>
  <c r="I777" i="1"/>
  <c r="J777" i="1" s="1"/>
  <c r="J782" i="1"/>
  <c r="J781" i="1"/>
  <c r="J780" i="1"/>
  <c r="J779" i="1"/>
  <c r="J778" i="1"/>
  <c r="J763" i="1"/>
  <c r="J762" i="1"/>
  <c r="J761" i="1"/>
  <c r="J760" i="1"/>
  <c r="J757" i="1"/>
  <c r="J756" i="1"/>
  <c r="J755" i="1"/>
  <c r="J754" i="1"/>
  <c r="J751" i="1"/>
  <c r="J750" i="1"/>
  <c r="J749" i="1"/>
  <c r="J748" i="1"/>
  <c r="J745" i="1"/>
  <c r="J744" i="1"/>
  <c r="J743" i="1"/>
  <c r="J742" i="1"/>
  <c r="J739" i="1"/>
  <c r="J738" i="1"/>
  <c r="J737" i="1"/>
  <c r="J736" i="1"/>
  <c r="J723" i="1"/>
  <c r="J722" i="1"/>
  <c r="J724" i="1"/>
  <c r="J721" i="1"/>
  <c r="J720" i="1"/>
  <c r="J717" i="1"/>
  <c r="J716" i="1"/>
  <c r="J715" i="1"/>
  <c r="J714" i="1"/>
  <c r="J713" i="1"/>
  <c r="J702" i="1"/>
  <c r="J699" i="1"/>
  <c r="I688" i="1"/>
  <c r="I687" i="1" s="1"/>
  <c r="I686" i="1" s="1"/>
  <c r="J693" i="1"/>
  <c r="J690" i="1"/>
  <c r="J689" i="1"/>
  <c r="J682" i="1"/>
  <c r="J681" i="1"/>
  <c r="J680" i="1"/>
  <c r="J679" i="1"/>
  <c r="J676" i="1"/>
  <c r="J674" i="1"/>
  <c r="J668" i="1"/>
  <c r="J646" i="1"/>
  <c r="J645" i="1"/>
  <c r="J644" i="1"/>
  <c r="J643" i="1"/>
  <c r="J642" i="1"/>
  <c r="J639" i="1"/>
  <c r="J638" i="1"/>
  <c r="J637" i="1"/>
  <c r="J636" i="1"/>
  <c r="J633" i="1"/>
  <c r="J632" i="1"/>
  <c r="J631" i="1"/>
  <c r="J630" i="1"/>
  <c r="J614" i="1"/>
  <c r="J618" i="1"/>
  <c r="J617" i="1"/>
  <c r="J616" i="1"/>
  <c r="J603" i="1"/>
  <c r="J602" i="1"/>
  <c r="J601" i="1"/>
  <c r="J600" i="1"/>
  <c r="J599" i="1"/>
  <c r="J598" i="1"/>
  <c r="J595" i="1"/>
  <c r="J594" i="1"/>
  <c r="J593" i="1"/>
  <c r="J592" i="1"/>
  <c r="J591" i="1"/>
  <c r="J556" i="1"/>
  <c r="J553" i="1"/>
  <c r="J546" i="1"/>
  <c r="J545" i="1"/>
  <c r="J543" i="1"/>
  <c r="J542" i="1"/>
  <c r="J544" i="1"/>
  <c r="J518" i="1"/>
  <c r="J517" i="1"/>
  <c r="J521" i="1"/>
  <c r="J520" i="1"/>
  <c r="J502" i="1"/>
  <c r="J498" i="1"/>
  <c r="J494" i="1"/>
  <c r="J493" i="1"/>
  <c r="J492" i="1"/>
  <c r="J491" i="1"/>
  <c r="J490" i="1"/>
  <c r="J487" i="1"/>
  <c r="J486" i="1"/>
  <c r="J485" i="1"/>
  <c r="J484" i="1"/>
  <c r="J483" i="1"/>
  <c r="J480" i="1"/>
  <c r="J479" i="1"/>
  <c r="J478" i="1"/>
  <c r="J477" i="1"/>
  <c r="I469" i="1"/>
  <c r="J474" i="1"/>
  <c r="J473" i="1"/>
  <c r="J472" i="1"/>
  <c r="J471" i="1"/>
  <c r="I448" i="1"/>
  <c r="J449" i="1"/>
  <c r="J443" i="1"/>
  <c r="J442" i="1"/>
  <c r="J441" i="1"/>
  <c r="J440" i="1"/>
  <c r="J439" i="1"/>
  <c r="I427" i="1"/>
  <c r="J428" i="1"/>
  <c r="J429" i="1"/>
  <c r="J417" i="1"/>
  <c r="J416" i="1"/>
  <c r="J415" i="1"/>
  <c r="J414" i="1"/>
  <c r="J411" i="1"/>
  <c r="J410" i="1"/>
  <c r="J409" i="1"/>
  <c r="J408" i="1"/>
  <c r="J403" i="1"/>
  <c r="J402" i="1"/>
  <c r="J401" i="1"/>
  <c r="J400" i="1"/>
  <c r="J399" i="1"/>
  <c r="J396" i="1"/>
  <c r="J390" i="1"/>
  <c r="J389" i="1"/>
  <c r="J382" i="1"/>
  <c r="J381" i="1"/>
  <c r="J380" i="1"/>
  <c r="I370" i="1"/>
  <c r="J364" i="1"/>
  <c r="J363" i="1"/>
  <c r="J362" i="1"/>
  <c r="J365" i="1"/>
  <c r="J357" i="1"/>
  <c r="J358" i="1"/>
  <c r="J356" i="1"/>
  <c r="J359" i="1"/>
  <c r="J351" i="1"/>
  <c r="J350" i="1"/>
  <c r="J349" i="1"/>
  <c r="J348" i="1"/>
  <c r="J347" i="1"/>
  <c r="J344" i="1"/>
  <c r="J343" i="1"/>
  <c r="J342" i="1"/>
  <c r="J341" i="1"/>
  <c r="J340" i="1"/>
  <c r="J337" i="1"/>
  <c r="J336" i="1"/>
  <c r="J335" i="1"/>
  <c r="J334" i="1"/>
  <c r="J331" i="1"/>
  <c r="J330" i="1"/>
  <c r="J329" i="1"/>
  <c r="J328" i="1"/>
  <c r="J325" i="1"/>
  <c r="J324" i="1"/>
  <c r="J323" i="1"/>
  <c r="J322" i="1"/>
  <c r="J318" i="1"/>
  <c r="J317" i="1"/>
  <c r="J316" i="1"/>
  <c r="J315" i="1"/>
  <c r="J314" i="1"/>
  <c r="J311" i="1"/>
  <c r="J310" i="1"/>
  <c r="J309" i="1"/>
  <c r="J303" i="1"/>
  <c r="J302" i="1"/>
  <c r="J305" i="1"/>
  <c r="J298" i="1"/>
  <c r="J297" i="1"/>
  <c r="J296" i="1"/>
  <c r="J299" i="1"/>
  <c r="J292" i="1"/>
  <c r="J291" i="1"/>
  <c r="J290" i="1"/>
  <c r="J289" i="1"/>
  <c r="J286" i="1"/>
  <c r="J285" i="1"/>
  <c r="J284" i="1"/>
  <c r="J283" i="1"/>
  <c r="J280" i="1"/>
  <c r="J277" i="1"/>
  <c r="J276" i="1"/>
  <c r="J275" i="1"/>
  <c r="J274" i="1"/>
  <c r="J268" i="1"/>
  <c r="J265" i="1"/>
  <c r="J259" i="1"/>
  <c r="J256" i="1"/>
  <c r="J250" i="1"/>
  <c r="J247" i="1"/>
  <c r="J238" i="1"/>
  <c r="J237" i="1"/>
  <c r="J236" i="1"/>
  <c r="J235" i="1"/>
  <c r="I227" i="1"/>
  <c r="I226" i="1" s="1"/>
  <c r="I225" i="1" s="1"/>
  <c r="I224" i="1" s="1"/>
  <c r="J224" i="1" s="1"/>
  <c r="J231" i="1"/>
  <c r="J232" i="1"/>
  <c r="J229" i="1"/>
  <c r="J222" i="1"/>
  <c r="J221" i="1"/>
  <c r="J220" i="1"/>
  <c r="J219" i="1"/>
  <c r="J218" i="1"/>
  <c r="J215" i="1"/>
  <c r="J214" i="1"/>
  <c r="J213" i="1"/>
  <c r="J199" i="1"/>
  <c r="J198" i="1"/>
  <c r="J197" i="1"/>
  <c r="J193" i="1"/>
  <c r="J184" i="1"/>
  <c r="J174" i="1"/>
  <c r="J173" i="1"/>
  <c r="J172" i="1"/>
  <c r="J171" i="1"/>
  <c r="J168" i="1"/>
  <c r="J167" i="1"/>
  <c r="J166" i="1"/>
  <c r="J165" i="1"/>
  <c r="J157" i="1"/>
  <c r="J148" i="1"/>
  <c r="J147" i="1"/>
  <c r="J142" i="1"/>
  <c r="J139" i="1"/>
  <c r="J129" i="1"/>
  <c r="J128" i="1"/>
  <c r="J127" i="1"/>
  <c r="J130" i="1"/>
  <c r="J122" i="1"/>
  <c r="J121" i="1"/>
  <c r="J119" i="1"/>
  <c r="J116" i="1"/>
  <c r="J103" i="1"/>
  <c r="J102" i="1"/>
  <c r="J101" i="1"/>
  <c r="J95" i="1"/>
  <c r="J94" i="1"/>
  <c r="J93" i="1"/>
  <c r="J92" i="1"/>
  <c r="J91" i="1"/>
  <c r="J88" i="1"/>
  <c r="J87" i="1"/>
  <c r="J86" i="1"/>
  <c r="J85" i="1"/>
  <c r="J84" i="1"/>
  <c r="J80" i="1"/>
  <c r="J79" i="1"/>
  <c r="J78" i="1"/>
  <c r="J77" i="1"/>
  <c r="J74" i="1"/>
  <c r="J73" i="1"/>
  <c r="J61" i="1"/>
  <c r="J60" i="1"/>
  <c r="J59" i="1"/>
  <c r="J58" i="1"/>
  <c r="J49" i="1"/>
  <c r="J48" i="1"/>
  <c r="J47" i="1"/>
  <c r="J46" i="1"/>
  <c r="J29" i="1"/>
  <c r="J33" i="1"/>
  <c r="J32" i="1"/>
  <c r="J36" i="1"/>
  <c r="J41" i="1"/>
  <c r="J40" i="1"/>
  <c r="J39" i="1"/>
  <c r="J38" i="1"/>
  <c r="J37" i="1"/>
  <c r="I15" i="1"/>
  <c r="J26" i="1"/>
  <c r="J25" i="1"/>
  <c r="J24" i="1"/>
  <c r="J23" i="1"/>
  <c r="H1166" i="1"/>
  <c r="H1165" i="1" s="1"/>
  <c r="H1148" i="1"/>
  <c r="H1147" i="1" s="1"/>
  <c r="I1120" i="1"/>
  <c r="I1259" i="1"/>
  <c r="H957" i="1"/>
  <c r="I612" i="1"/>
  <c r="J612" i="1" s="1"/>
  <c r="I649" i="1"/>
  <c r="H354" i="1"/>
  <c r="H294" i="1"/>
  <c r="H1201" i="1"/>
  <c r="H1200" i="1" s="1"/>
  <c r="I797" i="1"/>
  <c r="J797" i="1" s="1"/>
  <c r="H865" i="1"/>
  <c r="H814" i="1"/>
  <c r="H937" i="1"/>
  <c r="I734" i="1"/>
  <c r="J734" i="1" s="1"/>
  <c r="H1259" i="1"/>
  <c r="H1258" i="1" s="1"/>
  <c r="H275" i="1"/>
  <c r="H274" i="1" s="1"/>
  <c r="H273" i="1" s="1"/>
  <c r="H272" i="1" s="1"/>
  <c r="I43" i="1"/>
  <c r="J43" i="1" s="1"/>
  <c r="H406" i="1"/>
  <c r="H405" i="1" s="1"/>
  <c r="H320" i="1"/>
  <c r="H65" i="1"/>
  <c r="H64" i="1" s="1"/>
  <c r="H385" i="1"/>
  <c r="I707" i="1"/>
  <c r="H707" i="1"/>
  <c r="H697" i="1" s="1"/>
  <c r="H696" i="1" s="1"/>
  <c r="H695" i="1" s="1"/>
  <c r="H688" i="1"/>
  <c r="H687" i="1" s="1"/>
  <c r="H686" i="1" s="1"/>
  <c r="H665" i="1"/>
  <c r="H649" i="1"/>
  <c r="I628" i="1"/>
  <c r="H628" i="1"/>
  <c r="H627" i="1" s="1"/>
  <c r="H611" i="1" s="1"/>
  <c r="I560" i="1"/>
  <c r="H560" i="1"/>
  <c r="H559" i="1" s="1"/>
  <c r="H558" i="1" s="1"/>
  <c r="I551" i="1"/>
  <c r="H551" i="1"/>
  <c r="H550" i="1" s="1"/>
  <c r="H549" i="1" s="1"/>
  <c r="I272" i="1"/>
  <c r="J272" i="1" s="1"/>
  <c r="I320" i="1"/>
  <c r="I385" i="1"/>
  <c r="I294" i="1"/>
  <c r="H159" i="1"/>
  <c r="H152" i="1" s="1"/>
  <c r="H151" i="1" s="1"/>
  <c r="H150" i="1" s="1"/>
  <c r="H134" i="1"/>
  <c r="H133" i="1" s="1"/>
  <c r="H132" i="1" s="1"/>
  <c r="H227" i="1"/>
  <c r="H226" i="1" s="1"/>
  <c r="H225" i="1" s="1"/>
  <c r="H224" i="1" s="1"/>
  <c r="I254" i="1"/>
  <c r="I203" i="1"/>
  <c r="H15" i="1"/>
  <c r="H14" i="1" s="1"/>
  <c r="H13" i="1" s="1"/>
  <c r="I134" i="1"/>
  <c r="I159" i="1"/>
  <c r="H99" i="1"/>
  <c r="H98" i="1" s="1"/>
  <c r="I67" i="1"/>
  <c r="I99" i="1"/>
  <c r="I263" i="1"/>
  <c r="I82" i="1"/>
  <c r="H179" i="1"/>
  <c r="H178" i="1" s="1"/>
  <c r="H177" i="1" s="1"/>
  <c r="H263" i="1"/>
  <c r="H262" i="1" s="1"/>
  <c r="H261" i="1" s="1"/>
  <c r="I245" i="1"/>
  <c r="H245" i="1"/>
  <c r="H244" i="1" s="1"/>
  <c r="H243" i="1" s="1"/>
  <c r="I188" i="1"/>
  <c r="H188" i="1"/>
  <c r="H187" i="1" s="1"/>
  <c r="H186" i="1" s="1"/>
  <c r="I179" i="1"/>
  <c r="H83" i="1"/>
  <c r="H82" i="1" s="1"/>
  <c r="H271" i="1" l="1"/>
  <c r="H956" i="1"/>
  <c r="J83" i="1"/>
  <c r="I816" i="1"/>
  <c r="J817" i="1"/>
  <c r="J294" i="1"/>
  <c r="I665" i="1"/>
  <c r="J665" i="1" s="1"/>
  <c r="H1098" i="1"/>
  <c r="H1097" i="1" s="1"/>
  <c r="J393" i="1"/>
  <c r="J667" i="1"/>
  <c r="J686" i="1"/>
  <c r="J867" i="1"/>
  <c r="H125" i="1"/>
  <c r="J385" i="1"/>
  <c r="J82" i="1"/>
  <c r="J320" i="1"/>
  <c r="J669" i="1"/>
  <c r="J869" i="1"/>
  <c r="J15" i="1"/>
  <c r="J649" i="1"/>
  <c r="I1258" i="1"/>
  <c r="J1258" i="1" s="1"/>
  <c r="J1259" i="1"/>
  <c r="I1234" i="1"/>
  <c r="J1235" i="1"/>
  <c r="I1222" i="1"/>
  <c r="J1223" i="1"/>
  <c r="I1181" i="1"/>
  <c r="J1182" i="1"/>
  <c r="I1147" i="1"/>
  <c r="J1147" i="1" s="1"/>
  <c r="J1148" i="1"/>
  <c r="I1133" i="1"/>
  <c r="J1133" i="1" s="1"/>
  <c r="J1134" i="1"/>
  <c r="I1119" i="1"/>
  <c r="J1120" i="1"/>
  <c r="I1076" i="1"/>
  <c r="J1077" i="1"/>
  <c r="I1017" i="1"/>
  <c r="J1018" i="1"/>
  <c r="I996" i="1"/>
  <c r="J997" i="1"/>
  <c r="I960" i="1"/>
  <c r="J961" i="1"/>
  <c r="I939" i="1"/>
  <c r="J940" i="1"/>
  <c r="I891" i="1"/>
  <c r="J892" i="1"/>
  <c r="I823" i="1"/>
  <c r="J824" i="1"/>
  <c r="I726" i="1"/>
  <c r="J726" i="1" s="1"/>
  <c r="I697" i="1"/>
  <c r="I696" i="1" s="1"/>
  <c r="J707" i="1"/>
  <c r="J687" i="1"/>
  <c r="J688" i="1"/>
  <c r="I648" i="1"/>
  <c r="J648" i="1" s="1"/>
  <c r="I627" i="1"/>
  <c r="J628" i="1"/>
  <c r="I559" i="1"/>
  <c r="J560" i="1"/>
  <c r="I550" i="1"/>
  <c r="J551" i="1"/>
  <c r="I468" i="1"/>
  <c r="J468" i="1" s="1"/>
  <c r="J469" i="1"/>
  <c r="I447" i="1"/>
  <c r="J448" i="1"/>
  <c r="I426" i="1"/>
  <c r="J427" i="1"/>
  <c r="I369" i="1"/>
  <c r="J370" i="1"/>
  <c r="I262" i="1"/>
  <c r="J263" i="1"/>
  <c r="I253" i="1"/>
  <c r="J254" i="1"/>
  <c r="I244" i="1"/>
  <c r="J245" i="1"/>
  <c r="J225" i="1"/>
  <c r="J227" i="1"/>
  <c r="J226" i="1"/>
  <c r="I202" i="1"/>
  <c r="J203" i="1"/>
  <c r="I187" i="1"/>
  <c r="J188" i="1"/>
  <c r="I178" i="1"/>
  <c r="J179" i="1"/>
  <c r="I152" i="1"/>
  <c r="I151" i="1" s="1"/>
  <c r="J159" i="1"/>
  <c r="I133" i="1"/>
  <c r="J134" i="1"/>
  <c r="I98" i="1"/>
  <c r="J98" i="1" s="1"/>
  <c r="J99" i="1"/>
  <c r="I66" i="1"/>
  <c r="J67" i="1"/>
  <c r="I14" i="1"/>
  <c r="I13" i="1" s="1"/>
  <c r="H353" i="1"/>
  <c r="H270" i="1" s="1"/>
  <c r="H12" i="1" s="1"/>
  <c r="H813" i="1"/>
  <c r="H812" i="1" s="1"/>
  <c r="H685" i="1"/>
  <c r="H684" i="1" s="1"/>
  <c r="H548" i="1"/>
  <c r="H496" i="1" s="1"/>
  <c r="H648" i="1"/>
  <c r="H242" i="1"/>
  <c r="H241" i="1" s="1"/>
  <c r="I271" i="1"/>
  <c r="H176" i="1"/>
  <c r="H124" i="1" s="1"/>
  <c r="H97" i="1" s="1"/>
  <c r="J14" i="1" l="1"/>
  <c r="I815" i="1"/>
  <c r="J815" i="1" s="1"/>
  <c r="J816" i="1"/>
  <c r="I1233" i="1"/>
  <c r="J1234" i="1"/>
  <c r="I1221" i="1"/>
  <c r="J1222" i="1"/>
  <c r="I1180" i="1"/>
  <c r="J1181" i="1"/>
  <c r="J1119" i="1"/>
  <c r="I1098" i="1"/>
  <c r="I1075" i="1"/>
  <c r="J1076" i="1"/>
  <c r="I1016" i="1"/>
  <c r="J1017" i="1"/>
  <c r="I995" i="1"/>
  <c r="J996" i="1"/>
  <c r="I959" i="1"/>
  <c r="J960" i="1"/>
  <c r="I938" i="1"/>
  <c r="J939" i="1"/>
  <c r="I890" i="1"/>
  <c r="J891" i="1"/>
  <c r="I822" i="1"/>
  <c r="J823" i="1"/>
  <c r="J697" i="1"/>
  <c r="I695" i="1"/>
  <c r="J696" i="1"/>
  <c r="J627" i="1"/>
  <c r="I611" i="1"/>
  <c r="J611" i="1" s="1"/>
  <c r="I558" i="1"/>
  <c r="J558" i="1" s="1"/>
  <c r="J559" i="1"/>
  <c r="I549" i="1"/>
  <c r="J550" i="1"/>
  <c r="I446" i="1"/>
  <c r="J447" i="1"/>
  <c r="I425" i="1"/>
  <c r="J426" i="1"/>
  <c r="I368" i="1"/>
  <c r="J369" i="1"/>
  <c r="J271" i="1"/>
  <c r="I261" i="1"/>
  <c r="J261" i="1" s="1"/>
  <c r="J262" i="1"/>
  <c r="I252" i="1"/>
  <c r="J252" i="1" s="1"/>
  <c r="J253" i="1"/>
  <c r="I243" i="1"/>
  <c r="J244" i="1"/>
  <c r="I201" i="1"/>
  <c r="J201" i="1" s="1"/>
  <c r="J202" i="1"/>
  <c r="I186" i="1"/>
  <c r="J186" i="1" s="1"/>
  <c r="J187" i="1"/>
  <c r="I177" i="1"/>
  <c r="J178" i="1"/>
  <c r="J152" i="1"/>
  <c r="I150" i="1"/>
  <c r="J150" i="1" s="1"/>
  <c r="J151" i="1"/>
  <c r="I132" i="1"/>
  <c r="J133" i="1"/>
  <c r="I65" i="1"/>
  <c r="J66" i="1"/>
  <c r="J13" i="1"/>
  <c r="I1232" i="1" l="1"/>
  <c r="J1232" i="1" s="1"/>
  <c r="J1233" i="1"/>
  <c r="I1220" i="1"/>
  <c r="J1221" i="1"/>
  <c r="J1180" i="1"/>
  <c r="I1166" i="1"/>
  <c r="I1097" i="1"/>
  <c r="J1097" i="1" s="1"/>
  <c r="J1098" i="1"/>
  <c r="I1074" i="1"/>
  <c r="J1075" i="1"/>
  <c r="I1015" i="1"/>
  <c r="J1016" i="1"/>
  <c r="J995" i="1"/>
  <c r="I976" i="1"/>
  <c r="J976" i="1" s="1"/>
  <c r="I958" i="1"/>
  <c r="J959" i="1"/>
  <c r="J938" i="1"/>
  <c r="I937" i="1"/>
  <c r="J937" i="1" s="1"/>
  <c r="J890" i="1"/>
  <c r="I865" i="1"/>
  <c r="J865" i="1" s="1"/>
  <c r="I821" i="1"/>
  <c r="J822" i="1"/>
  <c r="J695" i="1"/>
  <c r="I685" i="1"/>
  <c r="J549" i="1"/>
  <c r="I548" i="1"/>
  <c r="I445" i="1"/>
  <c r="J446" i="1"/>
  <c r="J425" i="1"/>
  <c r="I406" i="1"/>
  <c r="I367" i="1"/>
  <c r="J368" i="1"/>
  <c r="J243" i="1"/>
  <c r="I242" i="1"/>
  <c r="J177" i="1"/>
  <c r="I176" i="1"/>
  <c r="J176" i="1" s="1"/>
  <c r="J132" i="1"/>
  <c r="I125" i="1"/>
  <c r="I64" i="1"/>
  <c r="J65" i="1"/>
  <c r="J445" i="1" l="1"/>
  <c r="I437" i="1"/>
  <c r="J437" i="1" s="1"/>
  <c r="J1220" i="1"/>
  <c r="I1201" i="1"/>
  <c r="I1165" i="1"/>
  <c r="J1166" i="1"/>
  <c r="I1073" i="1"/>
  <c r="J1074" i="1"/>
  <c r="J1015" i="1"/>
  <c r="I1008" i="1"/>
  <c r="J1008" i="1" s="1"/>
  <c r="J958" i="1"/>
  <c r="I957" i="1"/>
  <c r="J821" i="1"/>
  <c r="I814" i="1"/>
  <c r="I684" i="1"/>
  <c r="J684" i="1" s="1"/>
  <c r="J685" i="1"/>
  <c r="I496" i="1"/>
  <c r="J496" i="1" s="1"/>
  <c r="J548" i="1"/>
  <c r="J406" i="1"/>
  <c r="I405" i="1"/>
  <c r="J405" i="1" s="1"/>
  <c r="J367" i="1"/>
  <c r="I354" i="1"/>
  <c r="I241" i="1"/>
  <c r="J241" i="1" s="1"/>
  <c r="J242" i="1"/>
  <c r="I124" i="1"/>
  <c r="J125" i="1"/>
  <c r="J64" i="1"/>
  <c r="I1200" i="1" l="1"/>
  <c r="J1200" i="1" s="1"/>
  <c r="J1201" i="1"/>
  <c r="J1165" i="1"/>
  <c r="J1073" i="1"/>
  <c r="I1021" i="1"/>
  <c r="J1021" i="1" s="1"/>
  <c r="J957" i="1"/>
  <c r="I956" i="1"/>
  <c r="J956" i="1" s="1"/>
  <c r="J814" i="1"/>
  <c r="I813" i="1"/>
  <c r="J354" i="1"/>
  <c r="I353" i="1"/>
  <c r="J124" i="1"/>
  <c r="I97" i="1"/>
  <c r="J813" i="1" l="1"/>
  <c r="I812" i="1"/>
  <c r="J353" i="1"/>
  <c r="I270" i="1"/>
  <c r="J270" i="1" s="1"/>
  <c r="J97" i="1"/>
  <c r="J812" i="1" l="1"/>
  <c r="I12" i="1"/>
  <c r="J12" i="1" l="1"/>
</calcChain>
</file>

<file path=xl/sharedStrings.xml><?xml version="1.0" encoding="utf-8"?>
<sst xmlns="http://schemas.openxmlformats.org/spreadsheetml/2006/main" count="5268" uniqueCount="650">
  <si>
    <t>Приложение №5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</si>
  <si>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</si>
  <si>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</si>
  <si>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</si>
  <si>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 №____</t>
  </si>
  <si>
    <t>на реализацию муниципальных программ муниципального образования</t>
  </si>
  <si>
    <t>«Хасынский муниципальный округ Магаданской области»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</si>
  <si>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</si>
  <si>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</si>
  <si>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</si>
  <si>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</si>
  <si>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</si>
  <si>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</si>
  <si>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</si>
  <si>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</si>
  <si>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</si>
  <si>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</si>
  <si>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</si>
  <si>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</si>
  <si>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</si>
  <si>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</si>
  <si>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</si>
  <si>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</si>
  <si>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</si>
  <si>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</si>
  <si>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</si>
  <si>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</si>
  <si>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</si>
  <si>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</si>
  <si>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</si>
  <si>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Администрация Хасынского муниципального округа Магаданской области</t>
  </si>
  <si>
    <t>900</t>
  </si>
  <si>
    <t>Субсидии социально ориентированным некоммерческим организациям</t>
  </si>
  <si>
    <t>5E 1 04 A0310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</si>
  <si>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</si>
  <si>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</si>
  <si>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</si>
  <si>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</si>
  <si>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СОЦИАЛЬНАЯ ПОЛИТИКА</t>
  </si>
  <si>
    <t>10</t>
  </si>
  <si>
    <t>Другие вопросы в области социальной политики</t>
  </si>
  <si>
    <t>06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</si>
  <si>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</si>
  <si>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</si>
  <si>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</si>
  <si>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</si>
  <si>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</si>
  <si>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</si>
  <si>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</si>
  <si>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</si>
  <si>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</si>
  <si>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</si>
  <si>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Резервный фонд Правительства Магаданской области (Капитальный ремонт ТВС от ТП-2/котельная № 1/ до ТП-10 ул.Ленина пос.Палатка- № 00419С)</t>
  </si>
  <si>
    <t>5I 0 01 17010</t>
  </si>
  <si>
    <t>ЖИЛИЩНО-КОММУНАЛЬНОЕ ХОЗЯЙСТВО</t>
  </si>
  <si>
    <t>05</t>
  </si>
  <si>
    <t>Коммунальное хозяйство</t>
  </si>
  <si>
    <t>02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</si>
  <si>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</si>
  <si>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</si>
  <si>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</si>
  <si>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</si>
  <si>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</si>
  <si>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</si>
  <si>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Подготовка объектов жилищно-коммунального хозяйства к осенне-зимнему отопительному сезону</t>
  </si>
  <si>
    <t>5I 0 01 К0010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</si>
  <si>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</si>
  <si>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</si>
  <si>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</si>
  <si>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</si>
  <si>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</si>
  <si>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</si>
  <si>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</si>
  <si>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</si>
  <si>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</si>
  <si>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</si>
  <si>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</si>
  <si>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</si>
  <si>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</si>
  <si>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ОБРАЗОВАНИЕ</t>
  </si>
  <si>
    <t>07</t>
  </si>
  <si>
    <t>Общее образование</t>
  </si>
  <si>
    <t>Субсидии бюджетным учреждениям</t>
  </si>
  <si>
    <t>610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</si>
  <si>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</si>
  <si>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</si>
  <si>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Дополнительное образование детей</t>
  </si>
  <si>
    <t>03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</si>
  <si>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</si>
  <si>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</si>
  <si>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КУЛЬТУРА, КИНЕМАТОГРАФИЯ</t>
  </si>
  <si>
    <t>08</t>
  </si>
  <si>
    <t>Культура</t>
  </si>
  <si>
    <t>01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</si>
  <si>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</si>
  <si>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</si>
  <si>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</si>
  <si>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</si>
  <si>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</si>
  <si>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</si>
  <si>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Благоустройство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</si>
  <si>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</si>
  <si>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</si>
  <si>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</si>
  <si>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</si>
  <si>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</si>
  <si>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</si>
  <si>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</si>
  <si>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</si>
  <si>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</si>
  <si>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</si>
  <si>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</si>
  <si>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</si>
  <si>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ФИЗИЧЕСКАЯ КУЛЬТУРА И СПОРТ</t>
  </si>
  <si>
    <t>11</t>
  </si>
  <si>
    <t>Массовый спорт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</si>
  <si>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</si>
  <si>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</si>
  <si>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</si>
  <si>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</si>
  <si>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</si>
  <si>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</si>
  <si>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</si>
  <si>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</si>
  <si>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</si>
  <si>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</si>
  <si>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Основное мероприятие "Обеспечение выполнения функций муниципальными учреждениями"</t>
  </si>
  <si>
    <t>5P 2 01 00000</t>
  </si>
  <si>
    <t>Расходы, производимые за счет дотации на поддержку мер по обеспечению сбалансированности бюджета муниципального образования (в связи с уточнением прогноза среднемесячного дохода от трудовой деятельности в Магаданской области в 2024 году и необходимостью приведения в соответствии с ним уровня заработной платы отдельных категорий работников в соответствии с Указами Президента Российской Федерации 2012 года)</t>
  </si>
  <si>
    <t>5P 2 01 72100</t>
  </si>
  <si>
    <t>Физическая культура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</si>
  <si>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</si>
  <si>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5P 2 01 80810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</si>
  <si>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</si>
  <si>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</si>
  <si>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</si>
  <si>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</si>
  <si>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</si>
  <si>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</si>
  <si>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</si>
  <si>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</si>
  <si>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Исполнение судебных актов</t>
  </si>
  <si>
    <t>830</t>
  </si>
  <si>
    <t>Уплата налогов, сборов и иных платежей</t>
  </si>
  <si>
    <t>850</t>
  </si>
  <si>
    <t>Расходы на обеспечение деятельности (оказание услуг) муниципальных бюджетных и автономных учреждений</t>
  </si>
  <si>
    <t>5P 2 01 90300</t>
  </si>
  <si>
    <t>Субсидии бюджетным (автономным) учреждениям на подготовку к новому учебному году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</si>
  <si>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</si>
  <si>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</si>
  <si>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</si>
  <si>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</si>
  <si>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</si>
  <si>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Техническое обслуживание официальных сайтов муниципальных учреждений</t>
  </si>
  <si>
    <t>5P 2 02 A0590</t>
  </si>
  <si>
    <t>Проведение специальной оценки условий труда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</si>
  <si>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</si>
  <si>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</si>
  <si>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</si>
  <si>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Основное мероприятие "Создание условий для развития молодых талантов и детей с высокой мотивацией к обучению"</t>
  </si>
  <si>
    <t>5P 2 03 00000</t>
  </si>
  <si>
    <t>Реализация Положения об именной стипендии Администрации Хасынского муниципального округа Магаданской области</t>
  </si>
  <si>
    <t>5P 2 03 A1080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</si>
  <si>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</si>
  <si>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5P 2 04 00000</t>
  </si>
  <si>
    <t>Реализация мер социальной поддержки мобилизованных граждан и членов их семей</t>
  </si>
  <si>
    <t>5P 2 04 00130</t>
  </si>
  <si>
    <t>Социальное обеспечение и иные выплаты населению</t>
  </si>
  <si>
    <t>300</t>
  </si>
  <si>
    <t>Иные выплаты населению</t>
  </si>
  <si>
    <t>360</t>
  </si>
  <si>
    <t>Основное мероприятие "Осуществление отдельных полномочий в рамках реализации субвенций из областного бюджета"</t>
  </si>
  <si>
    <t>5P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</si>
  <si>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</si>
  <si>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</si>
  <si>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</si>
  <si>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</si>
  <si>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</si>
  <si>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</si>
  <si>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</si>
  <si>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Основное мероприятие "Обеспечение комплексной безопасности муниципальных учреждений"</t>
  </si>
  <si>
    <t>5P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</si>
  <si>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</si>
  <si>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5P 3 01 A0680</t>
  </si>
  <si>
    <t>Обеспечение противопожарной безопасности муниципальных учреждений</t>
  </si>
  <si>
    <t>5P 3 01 A0700</t>
  </si>
  <si>
    <t>Обеспечение электробезопасности муниципальных учреждений</t>
  </si>
  <si>
    <t>5P 3 01 A0710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</si>
  <si>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</si>
  <si>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</si>
  <si>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</si>
  <si>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</si>
  <si>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</si>
  <si>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</si>
  <si>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</si>
  <si>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</si>
  <si>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Обеспечение работы клубных формирований, коллективов народного творчества</t>
  </si>
  <si>
    <t>5Q 1 01 A0560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</si>
  <si>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</si>
  <si>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</si>
  <si>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</si>
  <si>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</si>
  <si>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</si>
  <si>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</si>
  <si>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</si>
  <si>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</si>
  <si>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</si>
  <si>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</si>
  <si>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</si>
  <si>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</si>
  <si>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</si>
  <si>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</si>
  <si>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</si>
  <si>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80820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</si>
  <si>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</si>
  <si>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</si>
  <si>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</si>
  <si>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</si>
  <si>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</si>
  <si>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</si>
  <si>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</si>
  <si>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</si>
  <si>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</si>
  <si>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</si>
  <si>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</si>
  <si>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</si>
  <si>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</si>
  <si>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</si>
  <si>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</si>
  <si>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</si>
  <si>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</si>
  <si>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</si>
  <si>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</si>
  <si>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</si>
  <si>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</si>
  <si>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</si>
  <si>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</si>
  <si>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</si>
  <si>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</si>
  <si>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</si>
  <si>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</si>
  <si>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</si>
  <si>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Обеспечение антитеррористической защищенности муниципальных учреждений</t>
  </si>
  <si>
    <t>5Q 3 01 A0690</t>
  </si>
  <si>
    <t>5Q 3 01 A0700</t>
  </si>
  <si>
    <t>5Q 3 01 A0710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</si>
  <si>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</si>
  <si>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</si>
  <si>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</si>
  <si>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</si>
  <si>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</si>
  <si>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</si>
  <si>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ОБЩЕГОСУДАРСТВЕННЫЕ ВОПРОСЫ</t>
  </si>
  <si>
    <t>Другие общегосударственные вопросы</t>
  </si>
  <si>
    <t>13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</si>
  <si>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</si>
  <si>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</si>
  <si>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</si>
  <si>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</si>
  <si>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Жилищное хозяйство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</si>
  <si>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</si>
  <si>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</si>
  <si>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</si>
  <si>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</si>
  <si>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</si>
  <si>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</si>
  <si>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</si>
  <si>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</si>
  <si>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</si>
  <si>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</si>
  <si>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ОХРАНА ОКРУЖАЮЩЕЙ СРЕДЫ</t>
  </si>
  <si>
    <t>Другие вопросы в области охраны окружающей среды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</si>
  <si>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</si>
  <si>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</si>
  <si>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</si>
  <si>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</si>
  <si>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</si>
  <si>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</si>
  <si>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</si>
  <si>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</si>
  <si>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Профессиональная подготовка, переподготовка и повышение квалификации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</si>
  <si>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</si>
  <si>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</si>
  <si>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</si>
  <si>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</si>
  <si>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</si>
  <si>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</si>
  <si>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Экологический контроль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</si>
  <si>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</si>
  <si>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</si>
  <si>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</si>
  <si>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</si>
  <si>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</si>
  <si>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</si>
  <si>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Водное хозяйство</t>
  </si>
  <si>
    <t>5В 0 СФ 00000</t>
  </si>
  <si>
    <t>Разработка и корректировка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</t>
  </si>
  <si>
    <t>5В 0 СФ S5120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</si>
  <si>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</si>
  <si>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</si>
  <si>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</si>
  <si>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</si>
  <si>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</si>
  <si>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</si>
  <si>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</si>
  <si>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</si>
  <si>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</si>
  <si>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</si>
  <si>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</si>
  <si>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</si>
  <si>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</si>
  <si>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</si>
  <si>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Гражданская оборона</t>
  </si>
  <si>
    <t>09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</si>
  <si>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</si>
  <si>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</si>
  <si>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</si>
  <si>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</si>
  <si>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</si>
  <si>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</si>
  <si>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</si>
  <si>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</si>
  <si>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</si>
  <si>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</si>
  <si>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</si>
  <si>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</si>
  <si>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</si>
  <si>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</si>
  <si>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</si>
  <si>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выплаты персоналу государственных (муниципальных) органов</t>
  </si>
  <si>
    <t>120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</si>
  <si>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</si>
  <si>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</si>
  <si>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</si>
  <si>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</si>
  <si>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</si>
  <si>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</si>
  <si>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</si>
  <si>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</si>
  <si>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</si>
  <si>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</si>
  <si>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</si>
  <si>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Сельское хозяйство и рыболовство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</si>
  <si>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</si>
  <si>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</si>
  <si>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</si>
  <si>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</si>
  <si>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</si>
  <si>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</si>
  <si>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5И 0 СФ 00000</t>
  </si>
  <si>
    <t>5И 0 СФ S5400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</si>
  <si>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</si>
  <si>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</si>
  <si>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</si>
  <si>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</si>
  <si>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</si>
  <si>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Охрана семьи и детства</t>
  </si>
  <si>
    <t>Социальные выплаты гражданам, кроме публичных нормативных социальных выплат</t>
  </si>
  <si>
    <t>320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</si>
  <si>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</si>
  <si>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</si>
  <si>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</si>
  <si>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</si>
  <si>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</si>
  <si>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</si>
  <si>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</si>
  <si>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</si>
  <si>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</si>
  <si>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</si>
  <si>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Молодежная политика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</si>
  <si>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</si>
  <si>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</si>
  <si>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</si>
  <si>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</si>
  <si>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</si>
  <si>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</si>
  <si>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</si>
  <si>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</si>
  <si>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</si>
  <si>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</si>
  <si>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</si>
  <si>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</si>
  <si>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</si>
  <si>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</si>
  <si>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</si>
  <si>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</si>
  <si>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</si>
  <si>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</si>
  <si>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</si>
  <si>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</si>
  <si>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</si>
  <si>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</si>
  <si>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Другие вопросы в области национальной безопасности и правоохранительной деятельности</t>
  </si>
  <si>
    <t>14</t>
  </si>
  <si>
    <t>Стимулирование деятельности народных дружинников</t>
  </si>
  <si>
    <t>5М 0 03 A1820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</si>
  <si>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</si>
  <si>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</si>
  <si>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</si>
  <si>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</si>
  <si>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</si>
  <si>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</si>
  <si>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</si>
  <si>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</si>
  <si>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</si>
  <si>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</si>
  <si>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</si>
  <si>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</si>
  <si>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</si>
  <si>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</si>
  <si>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</si>
  <si>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</si>
  <si>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</si>
  <si>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</si>
  <si>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</si>
  <si>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5П 0 03 00000</t>
  </si>
  <si>
    <t>5П 0 03 00130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</si>
  <si>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</si>
  <si>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</si>
  <si>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</si>
  <si>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</si>
  <si>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</si>
  <si>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</si>
  <si>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</si>
  <si>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</si>
  <si>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</si>
  <si>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</si>
  <si>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</si>
  <si>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</si>
  <si>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</si>
  <si>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</si>
  <si>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</si>
  <si>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</si>
  <si>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</si>
  <si>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</si>
  <si>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</si>
  <si>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</si>
  <si>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</si>
  <si>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</si>
  <si>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</si>
  <si>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</si>
  <si>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</si>
  <si>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</si>
  <si>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</si>
  <si>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</si>
  <si>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620</t>
  </si>
  <si>
    <t>5С 0 04 90300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</si>
  <si>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</si>
  <si>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</si>
  <si>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</si>
  <si>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</si>
  <si>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</si>
  <si>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</si>
  <si>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</si>
  <si>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</si>
  <si>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</si>
  <si>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</si>
  <si>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</si>
  <si>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</si>
  <si>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</si>
  <si>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</si>
  <si>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</si>
  <si>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</si>
  <si>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</si>
  <si>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</si>
  <si>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Обеспечение развития и укрепления материально-технической базы муниципальных учреждений</t>
  </si>
  <si>
    <t>5Ф 1 01 A0580</t>
  </si>
  <si>
    <t>5Ф 1 01 A0590</t>
  </si>
  <si>
    <t>Мероприятия по обеспечению деятельности медицинских кабинетов</t>
  </si>
  <si>
    <t>5Ф 1 01 A1030</t>
  </si>
  <si>
    <t>Совершенствование процедуры проведения государственной итоговой аттестации</t>
  </si>
  <si>
    <t>5Ф 1 01 A1050</t>
  </si>
  <si>
    <t>Другие вопросы в области образования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</si>
  <si>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</si>
  <si>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</si>
  <si>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</si>
  <si>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</si>
  <si>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</si>
  <si>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</si>
  <si>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</si>
  <si>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</si>
  <si>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</si>
  <si>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</si>
  <si>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5Ф 1 03 A1080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</si>
  <si>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</si>
  <si>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</si>
  <si>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</si>
  <si>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</si>
  <si>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</si>
  <si>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</si>
  <si>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</si>
  <si>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</si>
  <si>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</si>
  <si>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</si>
  <si>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</si>
  <si>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</si>
  <si>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</si>
  <si>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</si>
  <si>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</si>
  <si>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</si>
  <si>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</si>
  <si>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Основное мероприятие "Ежемесячное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организаций".</t>
  </si>
  <si>
    <t>5Ф 1 08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</si>
  <si>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</si>
  <si>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5Ф 1 08 50500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</si>
  <si>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</si>
  <si>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</si>
  <si>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</si>
  <si>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</si>
  <si>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</si>
  <si>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</si>
  <si>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</si>
  <si>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</si>
  <si>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</si>
  <si>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</si>
  <si>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</si>
  <si>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Организация питания в образовательных учреждениях за счет единой субсидии</t>
  </si>
  <si>
    <t>5Ф 1 СФ S3090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</si>
  <si>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</si>
  <si>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</si>
  <si>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</si>
  <si>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</si>
  <si>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A0580</t>
  </si>
  <si>
    <t>Дошкольное образование</t>
  </si>
  <si>
    <t>5Ф 2 02 A0590</t>
  </si>
  <si>
    <t>5Ф 2 02 A1030</t>
  </si>
  <si>
    <t>5Ф 2 03 00000</t>
  </si>
  <si>
    <t>5Ф 2 03 80810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</si>
  <si>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</si>
  <si>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</si>
  <si>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</si>
  <si>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</si>
  <si>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</si>
  <si>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</si>
  <si>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</si>
  <si>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</si>
  <si>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</si>
  <si>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</si>
  <si>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</si>
  <si>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</si>
  <si>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</si>
  <si>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A1080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</si>
  <si>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</si>
  <si>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</si>
  <si>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</si>
  <si>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</si>
  <si>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</si>
  <si>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</si>
  <si>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</si>
  <si>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</si>
  <si>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</si>
  <si>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80830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</si>
  <si>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</si>
  <si>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</si>
  <si>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</si>
  <si>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</si>
  <si>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</si>
  <si>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</si>
  <si>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</si>
  <si>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</si>
  <si>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</si>
  <si>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</si>
  <si>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</si>
  <si>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</si>
  <si>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</si>
  <si>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</si>
  <si>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</si>
  <si>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</si>
  <si>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</si>
  <si>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</si>
  <si>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A0680</t>
  </si>
  <si>
    <t>5Ф 5 01 A0690</t>
  </si>
  <si>
    <t>5Ф 5 01 A0700</t>
  </si>
  <si>
    <t>5Ф 5 01 A0710</t>
  </si>
  <si>
    <t>Обеспечение образовательных учрежений непосредственной физической охраной</t>
  </si>
  <si>
    <t>5Ф 5 01 A0730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</si>
  <si>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</si>
  <si>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</si>
  <si>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</si>
  <si>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</si>
  <si>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</si>
  <si>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</si>
  <si>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</si>
  <si>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</si>
  <si>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</si>
  <si>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</si>
  <si>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</si>
  <si>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</si>
  <si>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</si>
  <si>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</si>
  <si>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</si>
  <si>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</si>
  <si>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</si>
  <si>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</si>
  <si>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</si>
  <si>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</si>
  <si>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</si>
  <si>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</si>
  <si>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</si>
  <si>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</si>
  <si>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</si>
  <si>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</si>
  <si>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</si>
  <si>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</si>
  <si>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</si>
  <si>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</si>
  <si>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</si>
  <si>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</si>
  <si>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</si>
  <si>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</si>
  <si>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</si>
  <si>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Обустройство земельных участков для выгула домашних животных в населенных пунктах Хасынского муниципального округа Магаданской области</t>
  </si>
  <si>
    <t>5Щ 0 01 Б0500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</si>
  <si>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</si>
  <si>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</si>
  <si>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</si>
  <si>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</si>
  <si>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</si>
  <si>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</si>
  <si>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</si>
  <si>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</si>
  <si>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</si>
  <si>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</si>
  <si>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5Э 0 01 A1110</t>
  </si>
  <si>
    <t>Дорожное хозяйство (дорожные фонды)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</si>
  <si>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</si>
  <si>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</si>
  <si>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</si>
  <si>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</si>
  <si>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Иные мероприятия в отношении дорог общего пользования местного значения</t>
  </si>
  <si>
    <t>5Э 0 01 A1410</t>
  </si>
  <si>
    <t>5Э 0 СФ 00000</t>
  </si>
  <si>
    <t>Реализация инициативных проектов</t>
  </si>
  <si>
    <t>5Э 0 СФ S3770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</si>
  <si>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</si>
  <si>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</si>
  <si>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</si>
  <si>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</si>
  <si>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</si>
  <si>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</si>
  <si>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</si>
  <si>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</si>
  <si>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</si>
  <si>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</si>
  <si>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руб.</t>
  </si>
  <si>
    <t>Утверждено</t>
  </si>
  <si>
    <t>Исполнено</t>
  </si>
  <si>
    <t>Процент исполнения</t>
  </si>
  <si>
    <t>Исполнение ассигнований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</si>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</sst>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33" borderId="10" xfId="0" applyFont="1" applyFill="1" applyBorder="1" applyAlignment="1">
      <alignment horizontal="left" vertical="top" wrapText="1"/>
    </xf>
    <xf numFmtId="0" fontId="20" fillId="33" borderId="10" xfId="0" applyFont="1" applyFill="1" applyBorder="1" applyAlignment="1">
      <alignment horizontal="center" vertical="top" wrapText="1"/>
    </xf>
    <xf numFmtId="4" fontId="20" fillId="33" borderId="10" xfId="0" applyNumberFormat="1" applyFont="1" applyFill="1" applyBorder="1" applyAlignment="1">
      <alignment horizontal="right" vertical="top" wrapText="1"/>
    </xf>
    <xf numFmtId="0" fontId="19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>
      <alignment horizontal="center" vertical="top" wrapText="1"/>
    </xf>
    <xf numFmtId="4" fontId="19" fillId="33" borderId="10" xfId="0" applyNumberFormat="1" applyFont="1" applyFill="1" applyBorder="1" applyAlignment="1">
      <alignment horizontal="right" vertical="top" wrapText="1"/>
    </xf>
    <xf numFmtId="43" fontId="19" fillId="33" borderId="10" xfId="43" applyFont="1" applyFill="1" applyBorder="1" applyAlignment="1">
      <alignment horizontal="right" vertical="top" wrapText="1"/>
    </xf>
    <xf numFmtId="43" fontId="20" fillId="33" borderId="10" xfId="43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horizontal="left" vertical="top" wrapText="1"/>
    </xf>
    <xf numFmtId="0" fontId="20" fillId="33" borderId="11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  <xf numFmtId="0" fontId="19" fillId="0" borderId="0" xfId="0" applyFont="1" applyAlignment="1">
      <alignment horizontal="right" vertical="top" wrapText="1"/>
    </xf>
    <xf numFmtId="0" fontId="19" fillId="33" borderId="14" xfId="0" applyFont="1" applyFill="1" applyBorder="1" applyAlignment="1">
      <alignment horizontal="center" vertical="top" wrapText="1"/>
    </xf>
    <xf numFmtId="0" fontId="19" fillId="33" borderId="15" xfId="0" applyFont="1" applyFill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top" wrapText="1"/>
    </xf>
    <xf numFmtId="0" fontId="20" fillId="33" borderId="13" xfId="0" applyFont="1" applyFill="1" applyBorder="1" applyAlignment="1">
      <alignment horizontal="center" vertical="top" wrapText="1"/>
    </xf>
    <xf numFmtId="0" fontId="20" fillId="33" borderId="14" xfId="0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12"/>
  <sheetViews>
    <sheetView tabSelected="1" workbookViewId="0">
      <selection activeCell="A10" sqref="A10:J14"/>
    </sheetView>
  </sheetViews>
  <sheetFormatPr defaultRowHeight="15" x14ac:dyDescent="0.25"/>
  <cols>
    <col min="1" max="1" width="39.7109375" customWidth="1"/>
    <col min="2" max="2" width="22.28515625" customWidth="1"/>
    <col min="3" max="5" width="11.28515625" customWidth="1"/>
    <col min="6" max="6" width="5.28515625" customWidth="1"/>
    <col min="7" max="7" width="5.42578125" customWidth="1"/>
    <col min="8" max="8" width="25.28515625" customWidth="1"/>
    <col min="9" max="9" width="22.5703125" customWidth="1"/>
    <col min="10" max="10" width="19.5703125" customWidth="1"/>
  </cols>
  <sheetData>
    <row r="1" spans="1:10" ht="19.149999999999999" customHeight="1" x14ac:dyDescent="0.25">
      <c r="A1" s="21"/>
      <c r="B1" s="21"/>
      <c r="C1" s="21"/>
      <c r="D1" s="21"/>
      <c r="E1" s="21"/>
      <c r="F1" s="21"/>
      <c r="G1" s="22" t="s">
        <v>0</v>
      </c>
      <c r="H1" s="22"/>
      <c r="I1" s="22"/>
      <c r="J1" s="22"/>
    </row>
    <row r="2" spans="1:10" ht="19.149999999999999" customHeight="1" x14ac:dyDescent="0.25">
      <c r="A2" s="21"/>
      <c r="B2" s="21"/>
      <c r="C2" s="21"/>
      <c r="D2" s="21"/>
      <c r="E2" s="21"/>
      <c r="F2" s="21"/>
      <c r="G2" s="22" t="s">
        <v>1</v>
      </c>
      <c r="H2" s="22"/>
      <c r="I2" s="22"/>
      <c r="J2" s="22"/>
    </row>
    <row r="3" spans="1:10" ht="19.149999999999999" customHeight="1" x14ac:dyDescent="0.25">
      <c r="A3" s="21"/>
      <c r="B3" s="21"/>
      <c r="C3" s="21"/>
      <c r="D3" s="21"/>
      <c r="E3" s="21"/>
      <c r="F3" s="21"/>
      <c r="G3" s="22" t="s">
        <v>2</v>
      </c>
      <c r="H3" s="22"/>
      <c r="I3" s="22"/>
      <c r="J3" s="22"/>
    </row>
    <row r="4" spans="1:10" ht="19.149999999999999" customHeight="1" x14ac:dyDescent="0.25">
      <c r="A4" s="21"/>
      <c r="B4" s="21"/>
      <c r="C4" s="21"/>
      <c r="D4" s="21"/>
      <c r="E4" s="21"/>
      <c r="F4" s="21"/>
      <c r="G4" s="22" t="s">
        <v>3</v>
      </c>
      <c r="H4" s="22"/>
      <c r="I4" s="22"/>
      <c r="J4" s="22"/>
    </row>
    <row r="5" spans="1:10" ht="19.149999999999999" customHeight="1" x14ac:dyDescent="0.25">
      <c r="A5" s="21"/>
      <c r="B5" s="21"/>
      <c r="C5" s="21"/>
      <c r="D5" s="21"/>
      <c r="E5" s="21"/>
      <c r="F5" s="21"/>
      <c r="G5" s="22" t="s">
        <v>4</v>
      </c>
      <c r="H5" s="22"/>
      <c r="I5" s="22"/>
      <c r="J5" s="22"/>
    </row>
    <row r="6" spans="1:10" ht="19.149999999999999" customHeight="1" x14ac:dyDescent="0.25">
      <c r="A6" s="14" t="s">
        <v>648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19.149999999999999" customHeight="1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9.149999999999999" customHeight="1" x14ac:dyDescent="0.25">
      <c r="A8" s="14" t="s">
        <v>6</v>
      </c>
      <c r="B8" s="14"/>
      <c r="C8" s="14"/>
      <c r="D8" s="14"/>
      <c r="E8" s="14"/>
      <c r="F8" s="14"/>
      <c r="G8" s="14"/>
      <c r="H8" s="14"/>
      <c r="I8" s="14"/>
      <c r="J8" s="14"/>
    </row>
    <row r="9" spans="1:10" ht="19.149999999999999" customHeight="1" thickBot="1" x14ac:dyDescent="0.3">
      <c r="A9" s="14" t="s">
        <v>649</v>
      </c>
      <c r="B9" s="14"/>
      <c r="C9" s="14"/>
      <c r="D9" s="14"/>
      <c r="E9" s="14"/>
      <c r="F9" s="14"/>
      <c r="G9" s="14"/>
      <c r="H9" s="14"/>
      <c r="I9" s="14"/>
      <c r="J9" s="14"/>
    </row>
    <row r="10" spans="1:10" ht="19.149999999999999" customHeight="1" x14ac:dyDescent="0.25">
      <c r="A10" s="15" t="s">
        <v>7</v>
      </c>
      <c r="B10" s="15" t="s">
        <v>8</v>
      </c>
      <c r="C10" s="15" t="s">
        <v>9</v>
      </c>
      <c r="D10" s="15" t="s">
        <v>10</v>
      </c>
      <c r="E10" s="15" t="s">
        <v>11</v>
      </c>
      <c r="F10" s="17" t="s">
        <v>12</v>
      </c>
      <c r="G10" s="18"/>
      <c r="H10" s="25" t="s">
        <v>645</v>
      </c>
      <c r="I10" s="25" t="s">
        <v>646</v>
      </c>
      <c r="J10" s="25" t="s">
        <v>647</v>
      </c>
    </row>
    <row r="11" spans="1:10" ht="29.25" customHeight="1" thickBot="1" x14ac:dyDescent="0.3">
      <c r="A11" s="16"/>
      <c r="B11" s="16"/>
      <c r="C11" s="16"/>
      <c r="D11" s="16"/>
      <c r="E11" s="16"/>
      <c r="F11" s="19"/>
      <c r="G11" s="20"/>
      <c r="H11" s="26"/>
      <c r="I11" s="26"/>
      <c r="J11" s="26"/>
    </row>
    <row r="12" spans="1:10" ht="33.75" customHeight="1" x14ac:dyDescent="0.25">
      <c r="A12" s="12" t="s">
        <v>13</v>
      </c>
      <c r="B12" s="13"/>
      <c r="C12" s="13"/>
      <c r="D12" s="13"/>
      <c r="E12" s="13"/>
      <c r="F12" s="27"/>
      <c r="G12" s="28"/>
      <c r="H12" s="6">
        <f>H13+H43+H64+H82+H97+H270+H437+H460++H468+H496+H582+H611+H597+H648+H684+H726+H797+H812+H1200+H1258+H1292</f>
        <v>1123350483.21</v>
      </c>
      <c r="I12" s="6">
        <f>I13+I43+I64+I82+I97+I270+I437+I460++I468+I496+I582+I611+I597+I648+I684+I726+I797+I812+I1200+I1258+I1292</f>
        <v>1094325539.48</v>
      </c>
      <c r="J12" s="6">
        <f>I12/H12*100</f>
        <v>97.416216562522806</v>
      </c>
    </row>
    <row r="13" spans="1:10" ht="96.4" customHeight="1" x14ac:dyDescent="0.25">
      <c r="A13" s="4" t="s">
        <v>14</v>
      </c>
      <c r="B13" s="5" t="s">
        <v>15</v>
      </c>
      <c r="C13" s="5"/>
      <c r="D13" s="5"/>
      <c r="E13" s="5"/>
      <c r="F13" s="29"/>
      <c r="G13" s="30"/>
      <c r="H13" s="6">
        <f>H14+H35</f>
        <v>484000</v>
      </c>
      <c r="I13" s="6">
        <f>I14+I35</f>
        <v>484000</v>
      </c>
      <c r="J13" s="6">
        <f t="shared" ref="J13:J76" si="0">I13/H13*100</f>
        <v>100</v>
      </c>
    </row>
    <row r="14" spans="1:10" ht="57.75" customHeight="1" x14ac:dyDescent="0.25">
      <c r="A14" s="4" t="s">
        <v>16</v>
      </c>
      <c r="B14" s="5" t="s">
        <v>17</v>
      </c>
      <c r="C14" s="5"/>
      <c r="D14" s="5"/>
      <c r="E14" s="5"/>
      <c r="F14" s="29"/>
      <c r="G14" s="30"/>
      <c r="H14" s="6">
        <f>H15+H28</f>
        <v>434000</v>
      </c>
      <c r="I14" s="6">
        <f>I15+I28</f>
        <v>434000</v>
      </c>
      <c r="J14" s="6">
        <f t="shared" si="0"/>
        <v>100</v>
      </c>
    </row>
    <row r="15" spans="1:10" ht="96.4" customHeight="1" x14ac:dyDescent="0.25">
      <c r="A15" s="4" t="s">
        <v>18</v>
      </c>
      <c r="B15" s="5" t="s">
        <v>19</v>
      </c>
      <c r="C15" s="5"/>
      <c r="D15" s="5"/>
      <c r="E15" s="5"/>
      <c r="F15" s="29"/>
      <c r="G15" s="30"/>
      <c r="H15" s="6">
        <f>H16+H22</f>
        <v>169300</v>
      </c>
      <c r="I15" s="6">
        <f>I16+I22</f>
        <v>169300</v>
      </c>
      <c r="J15" s="6">
        <f t="shared" si="0"/>
        <v>100</v>
      </c>
    </row>
    <row r="16" spans="1:10" ht="76.900000000000006" customHeight="1" x14ac:dyDescent="0.25">
      <c r="A16" s="7" t="s">
        <v>20</v>
      </c>
      <c r="B16" s="8" t="s">
        <v>21</v>
      </c>
      <c r="C16" s="8"/>
      <c r="D16" s="8"/>
      <c r="E16" s="8"/>
      <c r="F16" s="23"/>
      <c r="G16" s="24"/>
      <c r="H16" s="9">
        <f t="shared" ref="H16:I20" si="1">H17</f>
        <v>80300</v>
      </c>
      <c r="I16" s="9">
        <f t="shared" si="1"/>
        <v>80300</v>
      </c>
      <c r="J16" s="9">
        <f t="shared" si="0"/>
        <v>100</v>
      </c>
    </row>
    <row r="17" spans="1:10" ht="38.65" customHeight="1" x14ac:dyDescent="0.25">
      <c r="A17" s="7" t="s">
        <v>22</v>
      </c>
      <c r="B17" s="8" t="s">
        <v>21</v>
      </c>
      <c r="C17" s="8" t="s">
        <v>23</v>
      </c>
      <c r="D17" s="8"/>
      <c r="E17" s="8"/>
      <c r="F17" s="23"/>
      <c r="G17" s="24"/>
      <c r="H17" s="9">
        <f t="shared" si="1"/>
        <v>80300</v>
      </c>
      <c r="I17" s="9">
        <f t="shared" si="1"/>
        <v>80300</v>
      </c>
      <c r="J17" s="9">
        <f t="shared" si="0"/>
        <v>100</v>
      </c>
    </row>
    <row r="18" spans="1:10" ht="38.65" customHeight="1" x14ac:dyDescent="0.25">
      <c r="A18" s="7" t="s">
        <v>24</v>
      </c>
      <c r="B18" s="8" t="s">
        <v>21</v>
      </c>
      <c r="C18" s="8" t="s">
        <v>23</v>
      </c>
      <c r="D18" s="8" t="s">
        <v>25</v>
      </c>
      <c r="E18" s="8"/>
      <c r="F18" s="23"/>
      <c r="G18" s="24"/>
      <c r="H18" s="9">
        <f t="shared" si="1"/>
        <v>80300</v>
      </c>
      <c r="I18" s="9">
        <f t="shared" si="1"/>
        <v>80300</v>
      </c>
      <c r="J18" s="9">
        <f t="shared" si="0"/>
        <v>100</v>
      </c>
    </row>
    <row r="19" spans="1:10" ht="76.900000000000006" customHeight="1" x14ac:dyDescent="0.25">
      <c r="A19" s="7" t="s">
        <v>26</v>
      </c>
      <c r="B19" s="8" t="s">
        <v>21</v>
      </c>
      <c r="C19" s="8" t="s">
        <v>23</v>
      </c>
      <c r="D19" s="8" t="s">
        <v>25</v>
      </c>
      <c r="E19" s="8" t="s">
        <v>27</v>
      </c>
      <c r="F19" s="23"/>
      <c r="G19" s="24"/>
      <c r="H19" s="9">
        <f t="shared" si="1"/>
        <v>80300</v>
      </c>
      <c r="I19" s="9">
        <f t="shared" si="1"/>
        <v>80300</v>
      </c>
      <c r="J19" s="9">
        <f t="shared" si="0"/>
        <v>100</v>
      </c>
    </row>
    <row r="20" spans="1:10" ht="134.65" customHeight="1" x14ac:dyDescent="0.25">
      <c r="A20" s="7" t="s">
        <v>28</v>
      </c>
      <c r="B20" s="8" t="s">
        <v>21</v>
      </c>
      <c r="C20" s="8" t="s">
        <v>23</v>
      </c>
      <c r="D20" s="8" t="s">
        <v>25</v>
      </c>
      <c r="E20" s="8" t="s">
        <v>29</v>
      </c>
      <c r="F20" s="23"/>
      <c r="G20" s="24"/>
      <c r="H20" s="9">
        <f t="shared" si="1"/>
        <v>80300</v>
      </c>
      <c r="I20" s="9">
        <f t="shared" si="1"/>
        <v>80300</v>
      </c>
      <c r="J20" s="9">
        <f t="shared" si="0"/>
        <v>100</v>
      </c>
    </row>
    <row r="21" spans="1:10" ht="57.75" customHeight="1" x14ac:dyDescent="0.25">
      <c r="A21" s="7" t="s">
        <v>30</v>
      </c>
      <c r="B21" s="8" t="s">
        <v>21</v>
      </c>
      <c r="C21" s="8" t="s">
        <v>23</v>
      </c>
      <c r="D21" s="8" t="s">
        <v>25</v>
      </c>
      <c r="E21" s="8" t="s">
        <v>29</v>
      </c>
      <c r="F21" s="23" t="s">
        <v>31</v>
      </c>
      <c r="G21" s="24"/>
      <c r="H21" s="9">
        <v>80300</v>
      </c>
      <c r="I21" s="9">
        <v>80300</v>
      </c>
      <c r="J21" s="9">
        <f t="shared" si="0"/>
        <v>100</v>
      </c>
    </row>
    <row r="22" spans="1:10" ht="57.75" customHeight="1" x14ac:dyDescent="0.25">
      <c r="A22" s="7" t="s">
        <v>32</v>
      </c>
      <c r="B22" s="8" t="s">
        <v>33</v>
      </c>
      <c r="C22" s="8"/>
      <c r="D22" s="8"/>
      <c r="E22" s="8"/>
      <c r="F22" s="23"/>
      <c r="G22" s="24"/>
      <c r="H22" s="9">
        <f t="shared" ref="H22:I26" si="2">H23</f>
        <v>89000</v>
      </c>
      <c r="I22" s="9">
        <f t="shared" si="2"/>
        <v>89000</v>
      </c>
      <c r="J22" s="9">
        <f t="shared" si="0"/>
        <v>100</v>
      </c>
    </row>
    <row r="23" spans="1:10" ht="38.65" customHeight="1" x14ac:dyDescent="0.25">
      <c r="A23" s="7" t="s">
        <v>22</v>
      </c>
      <c r="B23" s="8" t="s">
        <v>33</v>
      </c>
      <c r="C23" s="8" t="s">
        <v>23</v>
      </c>
      <c r="D23" s="8"/>
      <c r="E23" s="8"/>
      <c r="F23" s="23"/>
      <c r="G23" s="24"/>
      <c r="H23" s="9">
        <f t="shared" si="2"/>
        <v>89000</v>
      </c>
      <c r="I23" s="9">
        <f t="shared" si="2"/>
        <v>89000</v>
      </c>
      <c r="J23" s="9">
        <f t="shared" si="0"/>
        <v>100</v>
      </c>
    </row>
    <row r="24" spans="1:10" ht="38.65" customHeight="1" x14ac:dyDescent="0.25">
      <c r="A24" s="7" t="s">
        <v>24</v>
      </c>
      <c r="B24" s="8" t="s">
        <v>33</v>
      </c>
      <c r="C24" s="8" t="s">
        <v>23</v>
      </c>
      <c r="D24" s="8" t="s">
        <v>25</v>
      </c>
      <c r="E24" s="8"/>
      <c r="F24" s="23"/>
      <c r="G24" s="24"/>
      <c r="H24" s="9">
        <f t="shared" si="2"/>
        <v>89000</v>
      </c>
      <c r="I24" s="9">
        <f t="shared" si="2"/>
        <v>89000</v>
      </c>
      <c r="J24" s="9">
        <f t="shared" si="0"/>
        <v>100</v>
      </c>
    </row>
    <row r="25" spans="1:10" ht="76.900000000000006" customHeight="1" x14ac:dyDescent="0.25">
      <c r="A25" s="7" t="s">
        <v>26</v>
      </c>
      <c r="B25" s="8" t="s">
        <v>33</v>
      </c>
      <c r="C25" s="8" t="s">
        <v>23</v>
      </c>
      <c r="D25" s="8" t="s">
        <v>25</v>
      </c>
      <c r="E25" s="8" t="s">
        <v>27</v>
      </c>
      <c r="F25" s="23"/>
      <c r="G25" s="24"/>
      <c r="H25" s="9">
        <f t="shared" si="2"/>
        <v>89000</v>
      </c>
      <c r="I25" s="9">
        <f t="shared" si="2"/>
        <v>89000</v>
      </c>
      <c r="J25" s="9">
        <f t="shared" si="0"/>
        <v>100</v>
      </c>
    </row>
    <row r="26" spans="1:10" ht="134.65" customHeight="1" x14ac:dyDescent="0.25">
      <c r="A26" s="7" t="s">
        <v>28</v>
      </c>
      <c r="B26" s="8" t="s">
        <v>33</v>
      </c>
      <c r="C26" s="8" t="s">
        <v>23</v>
      </c>
      <c r="D26" s="8" t="s">
        <v>25</v>
      </c>
      <c r="E26" s="8" t="s">
        <v>29</v>
      </c>
      <c r="F26" s="23"/>
      <c r="G26" s="24"/>
      <c r="H26" s="9">
        <f t="shared" si="2"/>
        <v>89000</v>
      </c>
      <c r="I26" s="9">
        <f t="shared" si="2"/>
        <v>89000</v>
      </c>
      <c r="J26" s="9">
        <f t="shared" si="0"/>
        <v>100</v>
      </c>
    </row>
    <row r="27" spans="1:10" ht="57.75" customHeight="1" x14ac:dyDescent="0.25">
      <c r="A27" s="7" t="s">
        <v>30</v>
      </c>
      <c r="B27" s="8" t="s">
        <v>33</v>
      </c>
      <c r="C27" s="8" t="s">
        <v>23</v>
      </c>
      <c r="D27" s="8" t="s">
        <v>25</v>
      </c>
      <c r="E27" s="8" t="s">
        <v>29</v>
      </c>
      <c r="F27" s="23" t="s">
        <v>31</v>
      </c>
      <c r="G27" s="24"/>
      <c r="H27" s="9">
        <v>89000</v>
      </c>
      <c r="I27" s="9">
        <v>89000</v>
      </c>
      <c r="J27" s="9">
        <f t="shared" si="0"/>
        <v>100</v>
      </c>
    </row>
    <row r="28" spans="1:10" ht="173.25" customHeight="1" x14ac:dyDescent="0.25">
      <c r="A28" s="4" t="s">
        <v>34</v>
      </c>
      <c r="B28" s="5" t="s">
        <v>35</v>
      </c>
      <c r="C28" s="5"/>
      <c r="D28" s="5"/>
      <c r="E28" s="5"/>
      <c r="F28" s="29"/>
      <c r="G28" s="30"/>
      <c r="H28" s="6">
        <f t="shared" ref="H28:I33" si="3">H29</f>
        <v>264700</v>
      </c>
      <c r="I28" s="6">
        <f t="shared" si="3"/>
        <v>264700</v>
      </c>
      <c r="J28" s="6">
        <f t="shared" si="0"/>
        <v>100</v>
      </c>
    </row>
    <row r="29" spans="1:10" ht="76.900000000000006" customHeight="1" x14ac:dyDescent="0.25">
      <c r="A29" s="7" t="s">
        <v>36</v>
      </c>
      <c r="B29" s="8" t="s">
        <v>37</v>
      </c>
      <c r="C29" s="8"/>
      <c r="D29" s="8"/>
      <c r="E29" s="8"/>
      <c r="F29" s="23"/>
      <c r="G29" s="24"/>
      <c r="H29" s="9">
        <f t="shared" si="3"/>
        <v>264700</v>
      </c>
      <c r="I29" s="9">
        <f t="shared" si="3"/>
        <v>264700</v>
      </c>
      <c r="J29" s="9">
        <f t="shared" si="0"/>
        <v>100</v>
      </c>
    </row>
    <row r="30" spans="1:10" ht="38.65" customHeight="1" x14ac:dyDescent="0.25">
      <c r="A30" s="7" t="s">
        <v>38</v>
      </c>
      <c r="B30" s="8" t="s">
        <v>37</v>
      </c>
      <c r="C30" s="8" t="s">
        <v>39</v>
      </c>
      <c r="D30" s="8"/>
      <c r="E30" s="8"/>
      <c r="F30" s="23"/>
      <c r="G30" s="24"/>
      <c r="H30" s="9">
        <f t="shared" si="3"/>
        <v>264700</v>
      </c>
      <c r="I30" s="9">
        <f t="shared" si="3"/>
        <v>264700</v>
      </c>
      <c r="J30" s="9">
        <f t="shared" si="0"/>
        <v>100</v>
      </c>
    </row>
    <row r="31" spans="1:10" ht="38.65" customHeight="1" x14ac:dyDescent="0.25">
      <c r="A31" s="7" t="s">
        <v>40</v>
      </c>
      <c r="B31" s="8" t="s">
        <v>37</v>
      </c>
      <c r="C31" s="8" t="s">
        <v>39</v>
      </c>
      <c r="D31" s="8" t="s">
        <v>41</v>
      </c>
      <c r="E31" s="8"/>
      <c r="F31" s="23"/>
      <c r="G31" s="24"/>
      <c r="H31" s="9">
        <f t="shared" si="3"/>
        <v>264700</v>
      </c>
      <c r="I31" s="9">
        <f t="shared" si="3"/>
        <v>264700</v>
      </c>
      <c r="J31" s="9">
        <f t="shared" si="0"/>
        <v>100</v>
      </c>
    </row>
    <row r="32" spans="1:10" ht="76.900000000000006" customHeight="1" x14ac:dyDescent="0.25">
      <c r="A32" s="7" t="s">
        <v>26</v>
      </c>
      <c r="B32" s="8" t="s">
        <v>37</v>
      </c>
      <c r="C32" s="8" t="s">
        <v>39</v>
      </c>
      <c r="D32" s="8" t="s">
        <v>41</v>
      </c>
      <c r="E32" s="8" t="s">
        <v>27</v>
      </c>
      <c r="F32" s="23"/>
      <c r="G32" s="24"/>
      <c r="H32" s="9">
        <f t="shared" si="3"/>
        <v>264700</v>
      </c>
      <c r="I32" s="9">
        <f t="shared" si="3"/>
        <v>264700</v>
      </c>
      <c r="J32" s="9">
        <f t="shared" si="0"/>
        <v>100</v>
      </c>
    </row>
    <row r="33" spans="1:10" ht="134.65" customHeight="1" x14ac:dyDescent="0.25">
      <c r="A33" s="7" t="s">
        <v>28</v>
      </c>
      <c r="B33" s="8" t="s">
        <v>37</v>
      </c>
      <c r="C33" s="8" t="s">
        <v>39</v>
      </c>
      <c r="D33" s="8" t="s">
        <v>41</v>
      </c>
      <c r="E33" s="8" t="s">
        <v>29</v>
      </c>
      <c r="F33" s="23"/>
      <c r="G33" s="24"/>
      <c r="H33" s="9">
        <f t="shared" si="3"/>
        <v>264700</v>
      </c>
      <c r="I33" s="9">
        <f t="shared" si="3"/>
        <v>264700</v>
      </c>
      <c r="J33" s="9">
        <f t="shared" si="0"/>
        <v>100</v>
      </c>
    </row>
    <row r="34" spans="1:10" ht="57.75" customHeight="1" x14ac:dyDescent="0.25">
      <c r="A34" s="7" t="s">
        <v>30</v>
      </c>
      <c r="B34" s="8" t="s">
        <v>37</v>
      </c>
      <c r="C34" s="8" t="s">
        <v>39</v>
      </c>
      <c r="D34" s="8" t="s">
        <v>41</v>
      </c>
      <c r="E34" s="8" t="s">
        <v>29</v>
      </c>
      <c r="F34" s="23" t="s">
        <v>31</v>
      </c>
      <c r="G34" s="24"/>
      <c r="H34" s="9">
        <v>264700</v>
      </c>
      <c r="I34" s="9">
        <v>264700</v>
      </c>
      <c r="J34" s="9">
        <f t="shared" si="0"/>
        <v>100</v>
      </c>
    </row>
    <row r="35" spans="1:10" ht="154.15" customHeight="1" x14ac:dyDescent="0.25">
      <c r="A35" s="4" t="s">
        <v>42</v>
      </c>
      <c r="B35" s="5" t="s">
        <v>43</v>
      </c>
      <c r="C35" s="5"/>
      <c r="D35" s="5"/>
      <c r="E35" s="5"/>
      <c r="F35" s="29"/>
      <c r="G35" s="30"/>
      <c r="H35" s="6">
        <f t="shared" ref="H35:I41" si="4">H36</f>
        <v>50000</v>
      </c>
      <c r="I35" s="6">
        <f t="shared" si="4"/>
        <v>50000</v>
      </c>
      <c r="J35" s="6">
        <f t="shared" si="0"/>
        <v>100</v>
      </c>
    </row>
    <row r="36" spans="1:10" ht="231" customHeight="1" x14ac:dyDescent="0.25">
      <c r="A36" s="4" t="s">
        <v>44</v>
      </c>
      <c r="B36" s="5" t="s">
        <v>45</v>
      </c>
      <c r="C36" s="5"/>
      <c r="D36" s="5"/>
      <c r="E36" s="5"/>
      <c r="F36" s="29"/>
      <c r="G36" s="30"/>
      <c r="H36" s="6">
        <f t="shared" si="4"/>
        <v>50000</v>
      </c>
      <c r="I36" s="6">
        <f t="shared" si="4"/>
        <v>50000</v>
      </c>
      <c r="J36" s="6">
        <f t="shared" si="0"/>
        <v>100</v>
      </c>
    </row>
    <row r="37" spans="1:10" ht="307.89999999999998" customHeight="1" x14ac:dyDescent="0.25">
      <c r="A37" s="7" t="s">
        <v>46</v>
      </c>
      <c r="B37" s="8" t="s">
        <v>47</v>
      </c>
      <c r="C37" s="8"/>
      <c r="D37" s="8"/>
      <c r="E37" s="8"/>
      <c r="F37" s="23"/>
      <c r="G37" s="24"/>
      <c r="H37" s="9">
        <f t="shared" si="4"/>
        <v>50000</v>
      </c>
      <c r="I37" s="9">
        <f t="shared" si="4"/>
        <v>50000</v>
      </c>
      <c r="J37" s="9">
        <f t="shared" si="0"/>
        <v>100</v>
      </c>
    </row>
    <row r="38" spans="1:10" ht="38.65" customHeight="1" x14ac:dyDescent="0.25">
      <c r="A38" s="7" t="s">
        <v>22</v>
      </c>
      <c r="B38" s="8" t="s">
        <v>47</v>
      </c>
      <c r="C38" s="8" t="s">
        <v>23</v>
      </c>
      <c r="D38" s="8"/>
      <c r="E38" s="8"/>
      <c r="F38" s="23"/>
      <c r="G38" s="24"/>
      <c r="H38" s="9">
        <f t="shared" si="4"/>
        <v>50000</v>
      </c>
      <c r="I38" s="9">
        <f t="shared" si="4"/>
        <v>50000</v>
      </c>
      <c r="J38" s="9">
        <f t="shared" si="0"/>
        <v>100</v>
      </c>
    </row>
    <row r="39" spans="1:10" ht="38.65" customHeight="1" x14ac:dyDescent="0.25">
      <c r="A39" s="7" t="s">
        <v>24</v>
      </c>
      <c r="B39" s="8" t="s">
        <v>47</v>
      </c>
      <c r="C39" s="8" t="s">
        <v>23</v>
      </c>
      <c r="D39" s="8" t="s">
        <v>25</v>
      </c>
      <c r="E39" s="8"/>
      <c r="F39" s="23"/>
      <c r="G39" s="24"/>
      <c r="H39" s="9">
        <f t="shared" si="4"/>
        <v>50000</v>
      </c>
      <c r="I39" s="9">
        <f t="shared" si="4"/>
        <v>50000</v>
      </c>
      <c r="J39" s="9">
        <f t="shared" si="0"/>
        <v>100</v>
      </c>
    </row>
    <row r="40" spans="1:10" ht="76.900000000000006" customHeight="1" x14ac:dyDescent="0.25">
      <c r="A40" s="7" t="s">
        <v>26</v>
      </c>
      <c r="B40" s="8" t="s">
        <v>47</v>
      </c>
      <c r="C40" s="8" t="s">
        <v>23</v>
      </c>
      <c r="D40" s="8" t="s">
        <v>25</v>
      </c>
      <c r="E40" s="8" t="s">
        <v>27</v>
      </c>
      <c r="F40" s="23"/>
      <c r="G40" s="24"/>
      <c r="H40" s="9">
        <f t="shared" si="4"/>
        <v>50000</v>
      </c>
      <c r="I40" s="9">
        <f t="shared" si="4"/>
        <v>50000</v>
      </c>
      <c r="J40" s="9">
        <f t="shared" si="0"/>
        <v>100</v>
      </c>
    </row>
    <row r="41" spans="1:10" ht="134.65" customHeight="1" x14ac:dyDescent="0.25">
      <c r="A41" s="7" t="s">
        <v>28</v>
      </c>
      <c r="B41" s="8" t="s">
        <v>47</v>
      </c>
      <c r="C41" s="8" t="s">
        <v>23</v>
      </c>
      <c r="D41" s="8" t="s">
        <v>25</v>
      </c>
      <c r="E41" s="8" t="s">
        <v>29</v>
      </c>
      <c r="F41" s="23"/>
      <c r="G41" s="24"/>
      <c r="H41" s="9">
        <f t="shared" si="4"/>
        <v>50000</v>
      </c>
      <c r="I41" s="9">
        <f t="shared" si="4"/>
        <v>50000</v>
      </c>
      <c r="J41" s="9">
        <f t="shared" si="0"/>
        <v>100</v>
      </c>
    </row>
    <row r="42" spans="1:10" ht="57.75" customHeight="1" x14ac:dyDescent="0.25">
      <c r="A42" s="7" t="s">
        <v>30</v>
      </c>
      <c r="B42" s="8" t="s">
        <v>47</v>
      </c>
      <c r="C42" s="8" t="s">
        <v>23</v>
      </c>
      <c r="D42" s="8" t="s">
        <v>25</v>
      </c>
      <c r="E42" s="8" t="s">
        <v>29</v>
      </c>
      <c r="F42" s="23" t="s">
        <v>31</v>
      </c>
      <c r="G42" s="24"/>
      <c r="H42" s="9">
        <v>50000</v>
      </c>
      <c r="I42" s="9">
        <v>50000</v>
      </c>
      <c r="J42" s="9">
        <f t="shared" si="0"/>
        <v>100</v>
      </c>
    </row>
    <row r="43" spans="1:10" ht="134.65" customHeight="1" x14ac:dyDescent="0.25">
      <c r="A43" s="4" t="s">
        <v>48</v>
      </c>
      <c r="B43" s="5" t="s">
        <v>49</v>
      </c>
      <c r="C43" s="5"/>
      <c r="D43" s="5"/>
      <c r="E43" s="5"/>
      <c r="F43" s="29"/>
      <c r="G43" s="30"/>
      <c r="H43" s="6">
        <f>H44+H51+H57</f>
        <v>39011499.939999998</v>
      </c>
      <c r="I43" s="6">
        <f>I44+I51+I57</f>
        <v>39011144.769999996</v>
      </c>
      <c r="J43" s="6">
        <f t="shared" si="0"/>
        <v>99.999089576149217</v>
      </c>
    </row>
    <row r="44" spans="1:10" ht="173.25" customHeight="1" x14ac:dyDescent="0.25">
      <c r="A44" s="4" t="s">
        <v>50</v>
      </c>
      <c r="B44" s="5" t="s">
        <v>51</v>
      </c>
      <c r="C44" s="5"/>
      <c r="D44" s="5"/>
      <c r="E44" s="5"/>
      <c r="F44" s="29"/>
      <c r="G44" s="30"/>
      <c r="H44" s="6">
        <f t="shared" ref="H44:I49" si="5">H45</f>
        <v>10708017.369999999</v>
      </c>
      <c r="I44" s="6">
        <f t="shared" si="5"/>
        <v>10708017.369999999</v>
      </c>
      <c r="J44" s="6">
        <f t="shared" si="0"/>
        <v>100</v>
      </c>
    </row>
    <row r="45" spans="1:10" ht="115.5" customHeight="1" x14ac:dyDescent="0.25">
      <c r="A45" s="7" t="s">
        <v>52</v>
      </c>
      <c r="B45" s="8" t="s">
        <v>53</v>
      </c>
      <c r="C45" s="8"/>
      <c r="D45" s="8"/>
      <c r="E45" s="8"/>
      <c r="F45" s="23"/>
      <c r="G45" s="24"/>
      <c r="H45" s="9">
        <f t="shared" si="5"/>
        <v>10708017.369999999</v>
      </c>
      <c r="I45" s="9">
        <f t="shared" si="5"/>
        <v>10708017.369999999</v>
      </c>
      <c r="J45" s="9">
        <f t="shared" si="0"/>
        <v>100</v>
      </c>
    </row>
    <row r="46" spans="1:10" ht="38.65" customHeight="1" x14ac:dyDescent="0.25">
      <c r="A46" s="7" t="s">
        <v>54</v>
      </c>
      <c r="B46" s="8" t="s">
        <v>53</v>
      </c>
      <c r="C46" s="8" t="s">
        <v>55</v>
      </c>
      <c r="D46" s="8"/>
      <c r="E46" s="8"/>
      <c r="F46" s="23"/>
      <c r="G46" s="24"/>
      <c r="H46" s="9">
        <f t="shared" si="5"/>
        <v>10708017.369999999</v>
      </c>
      <c r="I46" s="9">
        <f t="shared" si="5"/>
        <v>10708017.369999999</v>
      </c>
      <c r="J46" s="9">
        <f t="shared" si="0"/>
        <v>100</v>
      </c>
    </row>
    <row r="47" spans="1:10" ht="38.65" customHeight="1" x14ac:dyDescent="0.25">
      <c r="A47" s="7" t="s">
        <v>56</v>
      </c>
      <c r="B47" s="8" t="s">
        <v>53</v>
      </c>
      <c r="C47" s="8" t="s">
        <v>55</v>
      </c>
      <c r="D47" s="8" t="s">
        <v>57</v>
      </c>
      <c r="E47" s="8"/>
      <c r="F47" s="23"/>
      <c r="G47" s="24"/>
      <c r="H47" s="9">
        <f t="shared" si="5"/>
        <v>10708017.369999999</v>
      </c>
      <c r="I47" s="9">
        <f t="shared" si="5"/>
        <v>10708017.369999999</v>
      </c>
      <c r="J47" s="9">
        <f t="shared" si="0"/>
        <v>100</v>
      </c>
    </row>
    <row r="48" spans="1:10" ht="38.65" customHeight="1" x14ac:dyDescent="0.25">
      <c r="A48" s="7" t="s">
        <v>58</v>
      </c>
      <c r="B48" s="8" t="s">
        <v>53</v>
      </c>
      <c r="C48" s="8" t="s">
        <v>55</v>
      </c>
      <c r="D48" s="8" t="s">
        <v>57</v>
      </c>
      <c r="E48" s="8" t="s">
        <v>59</v>
      </c>
      <c r="F48" s="23"/>
      <c r="G48" s="24"/>
      <c r="H48" s="9">
        <f t="shared" si="5"/>
        <v>10708017.369999999</v>
      </c>
      <c r="I48" s="9">
        <f t="shared" si="5"/>
        <v>10708017.369999999</v>
      </c>
      <c r="J48" s="9">
        <f t="shared" si="0"/>
        <v>100</v>
      </c>
    </row>
    <row r="49" spans="1:10" ht="115.5" customHeight="1" x14ac:dyDescent="0.25">
      <c r="A49" s="7" t="s">
        <v>60</v>
      </c>
      <c r="B49" s="8" t="s">
        <v>53</v>
      </c>
      <c r="C49" s="8" t="s">
        <v>55</v>
      </c>
      <c r="D49" s="8" t="s">
        <v>57</v>
      </c>
      <c r="E49" s="8" t="s">
        <v>61</v>
      </c>
      <c r="F49" s="23"/>
      <c r="G49" s="24"/>
      <c r="H49" s="9">
        <f t="shared" si="5"/>
        <v>10708017.369999999</v>
      </c>
      <c r="I49" s="9">
        <f t="shared" si="5"/>
        <v>10708017.369999999</v>
      </c>
      <c r="J49" s="9">
        <f t="shared" si="0"/>
        <v>100</v>
      </c>
    </row>
    <row r="50" spans="1:10" ht="76.900000000000006" customHeight="1" x14ac:dyDescent="0.25">
      <c r="A50" s="7" t="s">
        <v>62</v>
      </c>
      <c r="B50" s="8" t="s">
        <v>53</v>
      </c>
      <c r="C50" s="8" t="s">
        <v>55</v>
      </c>
      <c r="D50" s="8" t="s">
        <v>57</v>
      </c>
      <c r="E50" s="8" t="s">
        <v>61</v>
      </c>
      <c r="F50" s="23" t="s">
        <v>63</v>
      </c>
      <c r="G50" s="24"/>
      <c r="H50" s="9">
        <v>10708017.369999999</v>
      </c>
      <c r="I50" s="9">
        <v>10708017.369999999</v>
      </c>
      <c r="J50" s="9">
        <f t="shared" si="0"/>
        <v>100</v>
      </c>
    </row>
    <row r="51" spans="1:10" ht="76.900000000000006" customHeight="1" x14ac:dyDescent="0.25">
      <c r="A51" s="7" t="s">
        <v>64</v>
      </c>
      <c r="B51" s="8" t="s">
        <v>65</v>
      </c>
      <c r="C51" s="8"/>
      <c r="D51" s="8"/>
      <c r="E51" s="8"/>
      <c r="F51" s="23"/>
      <c r="G51" s="24"/>
      <c r="H51" s="9">
        <f t="shared" ref="H51:I55" si="6">H52</f>
        <v>355.17</v>
      </c>
      <c r="I51" s="10">
        <f t="shared" si="6"/>
        <v>0</v>
      </c>
      <c r="J51" s="10">
        <f t="shared" si="0"/>
        <v>0</v>
      </c>
    </row>
    <row r="52" spans="1:10" ht="38.65" customHeight="1" x14ac:dyDescent="0.25">
      <c r="A52" s="7" t="s">
        <v>54</v>
      </c>
      <c r="B52" s="8" t="s">
        <v>65</v>
      </c>
      <c r="C52" s="8" t="s">
        <v>55</v>
      </c>
      <c r="D52" s="8"/>
      <c r="E52" s="8"/>
      <c r="F52" s="23"/>
      <c r="G52" s="24"/>
      <c r="H52" s="9">
        <f t="shared" si="6"/>
        <v>355.17</v>
      </c>
      <c r="I52" s="10">
        <f t="shared" si="6"/>
        <v>0</v>
      </c>
      <c r="J52" s="10">
        <f t="shared" si="0"/>
        <v>0</v>
      </c>
    </row>
    <row r="53" spans="1:10" ht="38.65" customHeight="1" x14ac:dyDescent="0.25">
      <c r="A53" s="7" t="s">
        <v>56</v>
      </c>
      <c r="B53" s="8" t="s">
        <v>65</v>
      </c>
      <c r="C53" s="8" t="s">
        <v>55</v>
      </c>
      <c r="D53" s="8" t="s">
        <v>57</v>
      </c>
      <c r="E53" s="8"/>
      <c r="F53" s="23"/>
      <c r="G53" s="24"/>
      <c r="H53" s="9">
        <f t="shared" si="6"/>
        <v>355.17</v>
      </c>
      <c r="I53" s="10">
        <f t="shared" si="6"/>
        <v>0</v>
      </c>
      <c r="J53" s="10">
        <f t="shared" si="0"/>
        <v>0</v>
      </c>
    </row>
    <row r="54" spans="1:10" ht="76.900000000000006" customHeight="1" x14ac:dyDescent="0.25">
      <c r="A54" s="7" t="s">
        <v>66</v>
      </c>
      <c r="B54" s="8" t="s">
        <v>65</v>
      </c>
      <c r="C54" s="8" t="s">
        <v>55</v>
      </c>
      <c r="D54" s="8" t="s">
        <v>57</v>
      </c>
      <c r="E54" s="8" t="s">
        <v>67</v>
      </c>
      <c r="F54" s="23"/>
      <c r="G54" s="24"/>
      <c r="H54" s="9">
        <f t="shared" si="6"/>
        <v>355.17</v>
      </c>
      <c r="I54" s="10">
        <f t="shared" si="6"/>
        <v>0</v>
      </c>
      <c r="J54" s="10">
        <f t="shared" si="0"/>
        <v>0</v>
      </c>
    </row>
    <row r="55" spans="1:10" ht="76.900000000000006" customHeight="1" x14ac:dyDescent="0.25">
      <c r="A55" s="7" t="s">
        <v>68</v>
      </c>
      <c r="B55" s="8" t="s">
        <v>65</v>
      </c>
      <c r="C55" s="8" t="s">
        <v>55</v>
      </c>
      <c r="D55" s="8" t="s">
        <v>57</v>
      </c>
      <c r="E55" s="8" t="s">
        <v>69</v>
      </c>
      <c r="F55" s="23"/>
      <c r="G55" s="24"/>
      <c r="H55" s="9">
        <f t="shared" si="6"/>
        <v>355.17</v>
      </c>
      <c r="I55" s="10">
        <f t="shared" si="6"/>
        <v>0</v>
      </c>
      <c r="J55" s="10">
        <f t="shared" si="0"/>
        <v>0</v>
      </c>
    </row>
    <row r="56" spans="1:10" ht="76.900000000000006" customHeight="1" x14ac:dyDescent="0.25">
      <c r="A56" s="7" t="s">
        <v>62</v>
      </c>
      <c r="B56" s="8" t="s">
        <v>65</v>
      </c>
      <c r="C56" s="8" t="s">
        <v>55</v>
      </c>
      <c r="D56" s="8" t="s">
        <v>57</v>
      </c>
      <c r="E56" s="8" t="s">
        <v>69</v>
      </c>
      <c r="F56" s="23" t="s">
        <v>63</v>
      </c>
      <c r="G56" s="24"/>
      <c r="H56" s="9">
        <v>355.17</v>
      </c>
      <c r="I56" s="10"/>
      <c r="J56" s="10">
        <f t="shared" si="0"/>
        <v>0</v>
      </c>
    </row>
    <row r="57" spans="1:10" ht="173.25" customHeight="1" x14ac:dyDescent="0.25">
      <c r="A57" s="4" t="s">
        <v>34</v>
      </c>
      <c r="B57" s="5" t="s">
        <v>70</v>
      </c>
      <c r="C57" s="5"/>
      <c r="D57" s="5"/>
      <c r="E57" s="5"/>
      <c r="F57" s="29"/>
      <c r="G57" s="30"/>
      <c r="H57" s="6">
        <f t="shared" ref="H57:I62" si="7">H58</f>
        <v>28303127.399999999</v>
      </c>
      <c r="I57" s="6">
        <f t="shared" si="7"/>
        <v>28303127.399999999</v>
      </c>
      <c r="J57" s="6">
        <f t="shared" si="0"/>
        <v>100</v>
      </c>
    </row>
    <row r="58" spans="1:10" ht="76.900000000000006" customHeight="1" x14ac:dyDescent="0.25">
      <c r="A58" s="7" t="s">
        <v>71</v>
      </c>
      <c r="B58" s="8" t="s">
        <v>72</v>
      </c>
      <c r="C58" s="8"/>
      <c r="D58" s="8"/>
      <c r="E58" s="8"/>
      <c r="F58" s="23"/>
      <c r="G58" s="24"/>
      <c r="H58" s="9">
        <f t="shared" si="7"/>
        <v>28303127.399999999</v>
      </c>
      <c r="I58" s="9">
        <f t="shared" si="7"/>
        <v>28303127.399999999</v>
      </c>
      <c r="J58" s="9">
        <f t="shared" si="0"/>
        <v>100</v>
      </c>
    </row>
    <row r="59" spans="1:10" ht="38.65" customHeight="1" x14ac:dyDescent="0.25">
      <c r="A59" s="7" t="s">
        <v>54</v>
      </c>
      <c r="B59" s="8" t="s">
        <v>72</v>
      </c>
      <c r="C59" s="8" t="s">
        <v>55</v>
      </c>
      <c r="D59" s="8"/>
      <c r="E59" s="8"/>
      <c r="F59" s="23"/>
      <c r="G59" s="24"/>
      <c r="H59" s="9">
        <f t="shared" si="7"/>
        <v>28303127.399999999</v>
      </c>
      <c r="I59" s="9">
        <f t="shared" si="7"/>
        <v>28303127.399999999</v>
      </c>
      <c r="J59" s="9">
        <f t="shared" si="0"/>
        <v>100</v>
      </c>
    </row>
    <row r="60" spans="1:10" ht="38.65" customHeight="1" x14ac:dyDescent="0.25">
      <c r="A60" s="7" t="s">
        <v>56</v>
      </c>
      <c r="B60" s="8" t="s">
        <v>72</v>
      </c>
      <c r="C60" s="8" t="s">
        <v>55</v>
      </c>
      <c r="D60" s="8" t="s">
        <v>57</v>
      </c>
      <c r="E60" s="8"/>
      <c r="F60" s="23"/>
      <c r="G60" s="24"/>
      <c r="H60" s="9">
        <f t="shared" si="7"/>
        <v>28303127.399999999</v>
      </c>
      <c r="I60" s="9">
        <f t="shared" si="7"/>
        <v>28303127.399999999</v>
      </c>
      <c r="J60" s="9">
        <f t="shared" si="0"/>
        <v>100</v>
      </c>
    </row>
    <row r="61" spans="1:10" ht="38.65" customHeight="1" x14ac:dyDescent="0.25">
      <c r="A61" s="7" t="s">
        <v>58</v>
      </c>
      <c r="B61" s="8" t="s">
        <v>72</v>
      </c>
      <c r="C61" s="8" t="s">
        <v>55</v>
      </c>
      <c r="D61" s="8" t="s">
        <v>57</v>
      </c>
      <c r="E61" s="8" t="s">
        <v>59</v>
      </c>
      <c r="F61" s="23"/>
      <c r="G61" s="24"/>
      <c r="H61" s="9">
        <f t="shared" si="7"/>
        <v>28303127.399999999</v>
      </c>
      <c r="I61" s="9">
        <f t="shared" si="7"/>
        <v>28303127.399999999</v>
      </c>
      <c r="J61" s="9">
        <f t="shared" si="0"/>
        <v>100</v>
      </c>
    </row>
    <row r="62" spans="1:10" ht="115.5" customHeight="1" x14ac:dyDescent="0.25">
      <c r="A62" s="7" t="s">
        <v>60</v>
      </c>
      <c r="B62" s="8" t="s">
        <v>72</v>
      </c>
      <c r="C62" s="8" t="s">
        <v>55</v>
      </c>
      <c r="D62" s="8" t="s">
        <v>57</v>
      </c>
      <c r="E62" s="8" t="s">
        <v>61</v>
      </c>
      <c r="F62" s="23"/>
      <c r="G62" s="24"/>
      <c r="H62" s="9">
        <f t="shared" si="7"/>
        <v>28303127.399999999</v>
      </c>
      <c r="I62" s="9">
        <f t="shared" si="7"/>
        <v>28303127.399999999</v>
      </c>
      <c r="J62" s="9">
        <f t="shared" si="0"/>
        <v>100</v>
      </c>
    </row>
    <row r="63" spans="1:10" ht="76.900000000000006" customHeight="1" x14ac:dyDescent="0.25">
      <c r="A63" s="7" t="s">
        <v>62</v>
      </c>
      <c r="B63" s="8" t="s">
        <v>72</v>
      </c>
      <c r="C63" s="8" t="s">
        <v>55</v>
      </c>
      <c r="D63" s="8" t="s">
        <v>57</v>
      </c>
      <c r="E63" s="8" t="s">
        <v>61</v>
      </c>
      <c r="F63" s="23" t="s">
        <v>63</v>
      </c>
      <c r="G63" s="24"/>
      <c r="H63" s="9">
        <v>28303127.399999999</v>
      </c>
      <c r="I63" s="9">
        <v>28303127.399999999</v>
      </c>
      <c r="J63" s="9">
        <f t="shared" si="0"/>
        <v>100</v>
      </c>
    </row>
    <row r="64" spans="1:10" ht="96.4" customHeight="1" x14ac:dyDescent="0.25">
      <c r="A64" s="4" t="s">
        <v>73</v>
      </c>
      <c r="B64" s="5" t="s">
        <v>74</v>
      </c>
      <c r="C64" s="5"/>
      <c r="D64" s="5"/>
      <c r="E64" s="5"/>
      <c r="F64" s="29"/>
      <c r="G64" s="30"/>
      <c r="H64" s="6">
        <f>H65</f>
        <v>292600</v>
      </c>
      <c r="I64" s="6">
        <f>I65</f>
        <v>258600</v>
      </c>
      <c r="J64" s="6">
        <f t="shared" si="0"/>
        <v>88.380041011619966</v>
      </c>
    </row>
    <row r="65" spans="1:10" ht="231" customHeight="1" x14ac:dyDescent="0.25">
      <c r="A65" s="4" t="s">
        <v>75</v>
      </c>
      <c r="B65" s="5" t="s">
        <v>76</v>
      </c>
      <c r="C65" s="5"/>
      <c r="D65" s="5"/>
      <c r="E65" s="5"/>
      <c r="F65" s="29"/>
      <c r="G65" s="30"/>
      <c r="H65" s="6">
        <f>H66+H76</f>
        <v>292600</v>
      </c>
      <c r="I65" s="6">
        <f>I66+I76</f>
        <v>258600</v>
      </c>
      <c r="J65" s="6">
        <f t="shared" si="0"/>
        <v>88.380041011619966</v>
      </c>
    </row>
    <row r="66" spans="1:10" ht="96.4" customHeight="1" x14ac:dyDescent="0.25">
      <c r="A66" s="7" t="s">
        <v>77</v>
      </c>
      <c r="B66" s="8" t="s">
        <v>78</v>
      </c>
      <c r="C66" s="8"/>
      <c r="D66" s="8"/>
      <c r="E66" s="8"/>
      <c r="F66" s="23"/>
      <c r="G66" s="24"/>
      <c r="H66" s="9">
        <f>H67</f>
        <v>67000</v>
      </c>
      <c r="I66" s="9">
        <f>I67</f>
        <v>33000</v>
      </c>
      <c r="J66" s="9">
        <f t="shared" si="0"/>
        <v>49.253731343283583</v>
      </c>
    </row>
    <row r="67" spans="1:10" ht="38.65" customHeight="1" x14ac:dyDescent="0.25">
      <c r="A67" s="7" t="s">
        <v>79</v>
      </c>
      <c r="B67" s="8" t="s">
        <v>78</v>
      </c>
      <c r="C67" s="8" t="s">
        <v>80</v>
      </c>
      <c r="D67" s="8"/>
      <c r="E67" s="8"/>
      <c r="F67" s="23"/>
      <c r="G67" s="24"/>
      <c r="H67" s="9">
        <f>H68+H72</f>
        <v>67000</v>
      </c>
      <c r="I67" s="9">
        <f>I68+I72</f>
        <v>33000</v>
      </c>
      <c r="J67" s="9">
        <f t="shared" si="0"/>
        <v>49.253731343283583</v>
      </c>
    </row>
    <row r="68" spans="1:10" ht="38.65" customHeight="1" x14ac:dyDescent="0.25">
      <c r="A68" s="7" t="s">
        <v>81</v>
      </c>
      <c r="B68" s="8" t="s">
        <v>78</v>
      </c>
      <c r="C68" s="8" t="s">
        <v>80</v>
      </c>
      <c r="D68" s="8" t="s">
        <v>57</v>
      </c>
      <c r="E68" s="8"/>
      <c r="F68" s="23"/>
      <c r="G68" s="24"/>
      <c r="H68" s="9">
        <f t="shared" ref="H68:I70" si="8">H69</f>
        <v>34000</v>
      </c>
      <c r="I68" s="10">
        <f t="shared" si="8"/>
        <v>0</v>
      </c>
      <c r="J68" s="10">
        <f t="shared" si="0"/>
        <v>0</v>
      </c>
    </row>
    <row r="69" spans="1:10" ht="76.900000000000006" customHeight="1" x14ac:dyDescent="0.25">
      <c r="A69" s="7" t="s">
        <v>26</v>
      </c>
      <c r="B69" s="8" t="s">
        <v>78</v>
      </c>
      <c r="C69" s="8" t="s">
        <v>80</v>
      </c>
      <c r="D69" s="8" t="s">
        <v>57</v>
      </c>
      <c r="E69" s="8" t="s">
        <v>27</v>
      </c>
      <c r="F69" s="23"/>
      <c r="G69" s="24"/>
      <c r="H69" s="9">
        <f t="shared" si="8"/>
        <v>34000</v>
      </c>
      <c r="I69" s="10">
        <f t="shared" si="8"/>
        <v>0</v>
      </c>
      <c r="J69" s="10">
        <f t="shared" si="0"/>
        <v>0</v>
      </c>
    </row>
    <row r="70" spans="1:10" ht="38.65" customHeight="1" x14ac:dyDescent="0.25">
      <c r="A70" s="7" t="s">
        <v>82</v>
      </c>
      <c r="B70" s="8" t="s">
        <v>78</v>
      </c>
      <c r="C70" s="8" t="s">
        <v>80</v>
      </c>
      <c r="D70" s="8" t="s">
        <v>57</v>
      </c>
      <c r="E70" s="8" t="s">
        <v>83</v>
      </c>
      <c r="F70" s="23"/>
      <c r="G70" s="24"/>
      <c r="H70" s="9">
        <f t="shared" si="8"/>
        <v>34000</v>
      </c>
      <c r="I70" s="10">
        <f t="shared" si="8"/>
        <v>0</v>
      </c>
      <c r="J70" s="10">
        <f t="shared" si="0"/>
        <v>0</v>
      </c>
    </row>
    <row r="71" spans="1:10" ht="96.4" customHeight="1" x14ac:dyDescent="0.25">
      <c r="A71" s="7" t="s">
        <v>84</v>
      </c>
      <c r="B71" s="8" t="s">
        <v>78</v>
      </c>
      <c r="C71" s="8" t="s">
        <v>80</v>
      </c>
      <c r="D71" s="8" t="s">
        <v>57</v>
      </c>
      <c r="E71" s="8" t="s">
        <v>83</v>
      </c>
      <c r="F71" s="23" t="s">
        <v>85</v>
      </c>
      <c r="G71" s="24"/>
      <c r="H71" s="9">
        <v>34000</v>
      </c>
      <c r="I71" s="10"/>
      <c r="J71" s="10">
        <f t="shared" si="0"/>
        <v>0</v>
      </c>
    </row>
    <row r="72" spans="1:10" ht="38.65" customHeight="1" x14ac:dyDescent="0.25">
      <c r="A72" s="7" t="s">
        <v>86</v>
      </c>
      <c r="B72" s="8" t="s">
        <v>78</v>
      </c>
      <c r="C72" s="8" t="s">
        <v>80</v>
      </c>
      <c r="D72" s="8" t="s">
        <v>87</v>
      </c>
      <c r="E72" s="8"/>
      <c r="F72" s="23"/>
      <c r="G72" s="24"/>
      <c r="H72" s="9">
        <f t="shared" ref="H72:I74" si="9">H73</f>
        <v>33000</v>
      </c>
      <c r="I72" s="9">
        <f t="shared" si="9"/>
        <v>33000</v>
      </c>
      <c r="J72" s="9">
        <f t="shared" si="0"/>
        <v>100</v>
      </c>
    </row>
    <row r="73" spans="1:10" ht="76.900000000000006" customHeight="1" x14ac:dyDescent="0.25">
      <c r="A73" s="7" t="s">
        <v>26</v>
      </c>
      <c r="B73" s="8" t="s">
        <v>78</v>
      </c>
      <c r="C73" s="8" t="s">
        <v>80</v>
      </c>
      <c r="D73" s="8" t="s">
        <v>87</v>
      </c>
      <c r="E73" s="8" t="s">
        <v>27</v>
      </c>
      <c r="F73" s="23"/>
      <c r="G73" s="24"/>
      <c r="H73" s="9">
        <f t="shared" si="9"/>
        <v>33000</v>
      </c>
      <c r="I73" s="9">
        <f t="shared" si="9"/>
        <v>33000</v>
      </c>
      <c r="J73" s="9">
        <f t="shared" si="0"/>
        <v>100</v>
      </c>
    </row>
    <row r="74" spans="1:10" ht="38.65" customHeight="1" x14ac:dyDescent="0.25">
      <c r="A74" s="7" t="s">
        <v>82</v>
      </c>
      <c r="B74" s="8" t="s">
        <v>78</v>
      </c>
      <c r="C74" s="8" t="s">
        <v>80</v>
      </c>
      <c r="D74" s="8" t="s">
        <v>87</v>
      </c>
      <c r="E74" s="8" t="s">
        <v>83</v>
      </c>
      <c r="F74" s="23"/>
      <c r="G74" s="24"/>
      <c r="H74" s="9">
        <f t="shared" si="9"/>
        <v>33000</v>
      </c>
      <c r="I74" s="9">
        <f t="shared" si="9"/>
        <v>33000</v>
      </c>
      <c r="J74" s="9">
        <f t="shared" si="0"/>
        <v>100</v>
      </c>
    </row>
    <row r="75" spans="1:10" ht="96.4" customHeight="1" x14ac:dyDescent="0.25">
      <c r="A75" s="7" t="s">
        <v>84</v>
      </c>
      <c r="B75" s="8" t="s">
        <v>78</v>
      </c>
      <c r="C75" s="8" t="s">
        <v>80</v>
      </c>
      <c r="D75" s="8" t="s">
        <v>87</v>
      </c>
      <c r="E75" s="8" t="s">
        <v>83</v>
      </c>
      <c r="F75" s="23" t="s">
        <v>85</v>
      </c>
      <c r="G75" s="24"/>
      <c r="H75" s="9">
        <v>33000</v>
      </c>
      <c r="I75" s="9">
        <v>33000</v>
      </c>
      <c r="J75" s="9">
        <f t="shared" si="0"/>
        <v>100</v>
      </c>
    </row>
    <row r="76" spans="1:10" ht="115.5" customHeight="1" x14ac:dyDescent="0.25">
      <c r="A76" s="7" t="s">
        <v>88</v>
      </c>
      <c r="B76" s="8" t="s">
        <v>89</v>
      </c>
      <c r="C76" s="8"/>
      <c r="D76" s="8"/>
      <c r="E76" s="8"/>
      <c r="F76" s="23"/>
      <c r="G76" s="24"/>
      <c r="H76" s="9">
        <f t="shared" ref="H76:I80" si="10">H77</f>
        <v>225600</v>
      </c>
      <c r="I76" s="9">
        <f t="shared" si="10"/>
        <v>225600</v>
      </c>
      <c r="J76" s="9">
        <f t="shared" si="0"/>
        <v>100</v>
      </c>
    </row>
    <row r="77" spans="1:10" ht="38.65" customHeight="1" x14ac:dyDescent="0.25">
      <c r="A77" s="7" t="s">
        <v>90</v>
      </c>
      <c r="B77" s="8" t="s">
        <v>89</v>
      </c>
      <c r="C77" s="8" t="s">
        <v>91</v>
      </c>
      <c r="D77" s="8"/>
      <c r="E77" s="8"/>
      <c r="F77" s="23"/>
      <c r="G77" s="24"/>
      <c r="H77" s="9">
        <f t="shared" si="10"/>
        <v>225600</v>
      </c>
      <c r="I77" s="9">
        <f t="shared" si="10"/>
        <v>225600</v>
      </c>
      <c r="J77" s="9">
        <f t="shared" ref="J77:J140" si="11">I77/H77*100</f>
        <v>100</v>
      </c>
    </row>
    <row r="78" spans="1:10" ht="38.65" customHeight="1" x14ac:dyDescent="0.25">
      <c r="A78" s="7" t="s">
        <v>92</v>
      </c>
      <c r="B78" s="8" t="s">
        <v>89</v>
      </c>
      <c r="C78" s="8" t="s">
        <v>91</v>
      </c>
      <c r="D78" s="8" t="s">
        <v>93</v>
      </c>
      <c r="E78" s="8"/>
      <c r="F78" s="23"/>
      <c r="G78" s="24"/>
      <c r="H78" s="9">
        <f t="shared" si="10"/>
        <v>225600</v>
      </c>
      <c r="I78" s="9">
        <f t="shared" si="10"/>
        <v>225600</v>
      </c>
      <c r="J78" s="9">
        <f t="shared" si="11"/>
        <v>100</v>
      </c>
    </row>
    <row r="79" spans="1:10" ht="76.900000000000006" customHeight="1" x14ac:dyDescent="0.25">
      <c r="A79" s="7" t="s">
        <v>26</v>
      </c>
      <c r="B79" s="8" t="s">
        <v>89</v>
      </c>
      <c r="C79" s="8" t="s">
        <v>91</v>
      </c>
      <c r="D79" s="8" t="s">
        <v>93</v>
      </c>
      <c r="E79" s="8" t="s">
        <v>27</v>
      </c>
      <c r="F79" s="23"/>
      <c r="G79" s="24"/>
      <c r="H79" s="9">
        <f t="shared" si="10"/>
        <v>225600</v>
      </c>
      <c r="I79" s="9">
        <f t="shared" si="10"/>
        <v>225600</v>
      </c>
      <c r="J79" s="9">
        <f t="shared" si="11"/>
        <v>100</v>
      </c>
    </row>
    <row r="80" spans="1:10" ht="38.65" customHeight="1" x14ac:dyDescent="0.25">
      <c r="A80" s="7" t="s">
        <v>82</v>
      </c>
      <c r="B80" s="8" t="s">
        <v>89</v>
      </c>
      <c r="C80" s="8" t="s">
        <v>91</v>
      </c>
      <c r="D80" s="8" t="s">
        <v>93</v>
      </c>
      <c r="E80" s="8" t="s">
        <v>83</v>
      </c>
      <c r="F80" s="23"/>
      <c r="G80" s="24"/>
      <c r="H80" s="9">
        <f t="shared" si="10"/>
        <v>225600</v>
      </c>
      <c r="I80" s="9">
        <f t="shared" si="10"/>
        <v>225600</v>
      </c>
      <c r="J80" s="9">
        <f t="shared" si="11"/>
        <v>100</v>
      </c>
    </row>
    <row r="81" spans="1:10" ht="96.4" customHeight="1" x14ac:dyDescent="0.25">
      <c r="A81" s="7" t="s">
        <v>84</v>
      </c>
      <c r="B81" s="8" t="s">
        <v>89</v>
      </c>
      <c r="C81" s="8" t="s">
        <v>91</v>
      </c>
      <c r="D81" s="8" t="s">
        <v>93</v>
      </c>
      <c r="E81" s="8" t="s">
        <v>83</v>
      </c>
      <c r="F81" s="23" t="s">
        <v>85</v>
      </c>
      <c r="G81" s="24"/>
      <c r="H81" s="9">
        <v>225600</v>
      </c>
      <c r="I81" s="9">
        <v>225600</v>
      </c>
      <c r="J81" s="9">
        <f t="shared" si="11"/>
        <v>100</v>
      </c>
    </row>
    <row r="82" spans="1:10" ht="115.5" customHeight="1" x14ac:dyDescent="0.25">
      <c r="A82" s="4" t="s">
        <v>94</v>
      </c>
      <c r="B82" s="5" t="s">
        <v>95</v>
      </c>
      <c r="C82" s="5"/>
      <c r="D82" s="5"/>
      <c r="E82" s="5"/>
      <c r="F82" s="29"/>
      <c r="G82" s="30"/>
      <c r="H82" s="6">
        <f>H83+H90</f>
        <v>23944614.219999999</v>
      </c>
      <c r="I82" s="6">
        <f>I83+I90</f>
        <v>23944610</v>
      </c>
      <c r="J82" s="6">
        <f t="shared" si="11"/>
        <v>99.999982375995032</v>
      </c>
    </row>
    <row r="83" spans="1:10" ht="154.15" customHeight="1" x14ac:dyDescent="0.25">
      <c r="A83" s="4" t="s">
        <v>96</v>
      </c>
      <c r="B83" s="5" t="s">
        <v>97</v>
      </c>
      <c r="C83" s="5"/>
      <c r="D83" s="5"/>
      <c r="E83" s="5"/>
      <c r="F83" s="29"/>
      <c r="G83" s="30"/>
      <c r="H83" s="6">
        <f t="shared" ref="H83:I88" si="12">H84</f>
        <v>160004.22</v>
      </c>
      <c r="I83" s="6">
        <f t="shared" si="12"/>
        <v>160000</v>
      </c>
      <c r="J83" s="6">
        <f t="shared" si="11"/>
        <v>99.997362569562227</v>
      </c>
    </row>
    <row r="84" spans="1:10" ht="115.5" customHeight="1" x14ac:dyDescent="0.25">
      <c r="A84" s="7" t="s">
        <v>98</v>
      </c>
      <c r="B84" s="8" t="s">
        <v>99</v>
      </c>
      <c r="C84" s="8"/>
      <c r="D84" s="8"/>
      <c r="E84" s="8"/>
      <c r="F84" s="23"/>
      <c r="G84" s="24"/>
      <c r="H84" s="9">
        <f t="shared" si="12"/>
        <v>160004.22</v>
      </c>
      <c r="I84" s="9">
        <f t="shared" si="12"/>
        <v>160000</v>
      </c>
      <c r="J84" s="9">
        <f t="shared" si="11"/>
        <v>99.997362569562227</v>
      </c>
    </row>
    <row r="85" spans="1:10" ht="38.65" customHeight="1" x14ac:dyDescent="0.25">
      <c r="A85" s="7" t="s">
        <v>54</v>
      </c>
      <c r="B85" s="8" t="s">
        <v>99</v>
      </c>
      <c r="C85" s="8" t="s">
        <v>55</v>
      </c>
      <c r="D85" s="8"/>
      <c r="E85" s="8"/>
      <c r="F85" s="23"/>
      <c r="G85" s="24"/>
      <c r="H85" s="9">
        <f t="shared" si="12"/>
        <v>160004.22</v>
      </c>
      <c r="I85" s="9">
        <f t="shared" si="12"/>
        <v>160000</v>
      </c>
      <c r="J85" s="9">
        <f t="shared" si="11"/>
        <v>99.997362569562227</v>
      </c>
    </row>
    <row r="86" spans="1:10" ht="38.65" customHeight="1" x14ac:dyDescent="0.25">
      <c r="A86" s="7" t="s">
        <v>100</v>
      </c>
      <c r="B86" s="8" t="s">
        <v>99</v>
      </c>
      <c r="C86" s="8" t="s">
        <v>55</v>
      </c>
      <c r="D86" s="8" t="s">
        <v>87</v>
      </c>
      <c r="E86" s="8"/>
      <c r="F86" s="23"/>
      <c r="G86" s="24"/>
      <c r="H86" s="9">
        <f t="shared" si="12"/>
        <v>160004.22</v>
      </c>
      <c r="I86" s="9">
        <f t="shared" si="12"/>
        <v>160000</v>
      </c>
      <c r="J86" s="9">
        <f t="shared" si="11"/>
        <v>99.997362569562227</v>
      </c>
    </row>
    <row r="87" spans="1:10" ht="76.900000000000006" customHeight="1" x14ac:dyDescent="0.25">
      <c r="A87" s="7" t="s">
        <v>66</v>
      </c>
      <c r="B87" s="8" t="s">
        <v>99</v>
      </c>
      <c r="C87" s="8" t="s">
        <v>55</v>
      </c>
      <c r="D87" s="8" t="s">
        <v>87</v>
      </c>
      <c r="E87" s="8" t="s">
        <v>67</v>
      </c>
      <c r="F87" s="23"/>
      <c r="G87" s="24"/>
      <c r="H87" s="9">
        <f t="shared" si="12"/>
        <v>160004.22</v>
      </c>
      <c r="I87" s="9">
        <f t="shared" si="12"/>
        <v>160000</v>
      </c>
      <c r="J87" s="9">
        <f t="shared" si="11"/>
        <v>99.997362569562227</v>
      </c>
    </row>
    <row r="88" spans="1:10" ht="76.900000000000006" customHeight="1" x14ac:dyDescent="0.25">
      <c r="A88" s="7" t="s">
        <v>68</v>
      </c>
      <c r="B88" s="8" t="s">
        <v>99</v>
      </c>
      <c r="C88" s="8" t="s">
        <v>55</v>
      </c>
      <c r="D88" s="8" t="s">
        <v>87</v>
      </c>
      <c r="E88" s="8" t="s">
        <v>69</v>
      </c>
      <c r="F88" s="23"/>
      <c r="G88" s="24"/>
      <c r="H88" s="9">
        <f t="shared" si="12"/>
        <v>160004.22</v>
      </c>
      <c r="I88" s="9">
        <f t="shared" si="12"/>
        <v>160000</v>
      </c>
      <c r="J88" s="9">
        <f t="shared" si="11"/>
        <v>99.997362569562227</v>
      </c>
    </row>
    <row r="89" spans="1:10" ht="76.900000000000006" customHeight="1" x14ac:dyDescent="0.25">
      <c r="A89" s="7" t="s">
        <v>62</v>
      </c>
      <c r="B89" s="8" t="s">
        <v>99</v>
      </c>
      <c r="C89" s="8" t="s">
        <v>55</v>
      </c>
      <c r="D89" s="8" t="s">
        <v>87</v>
      </c>
      <c r="E89" s="8" t="s">
        <v>69</v>
      </c>
      <c r="F89" s="23" t="s">
        <v>63</v>
      </c>
      <c r="G89" s="24"/>
      <c r="H89" s="9">
        <v>160004.22</v>
      </c>
      <c r="I89" s="9">
        <v>160000</v>
      </c>
      <c r="J89" s="9">
        <f t="shared" si="11"/>
        <v>99.997362569562227</v>
      </c>
    </row>
    <row r="90" spans="1:10" ht="115.5" customHeight="1" x14ac:dyDescent="0.25">
      <c r="A90" s="4" t="s">
        <v>101</v>
      </c>
      <c r="B90" s="5" t="s">
        <v>102</v>
      </c>
      <c r="C90" s="5"/>
      <c r="D90" s="5"/>
      <c r="E90" s="5"/>
      <c r="F90" s="29"/>
      <c r="G90" s="30"/>
      <c r="H90" s="6">
        <f t="shared" ref="H90:I95" si="13">H91</f>
        <v>23784610</v>
      </c>
      <c r="I90" s="6">
        <f t="shared" si="13"/>
        <v>23784610</v>
      </c>
      <c r="J90" s="6">
        <f t="shared" si="11"/>
        <v>100</v>
      </c>
    </row>
    <row r="91" spans="1:10" ht="96.4" customHeight="1" x14ac:dyDescent="0.25">
      <c r="A91" s="7" t="s">
        <v>103</v>
      </c>
      <c r="B91" s="8" t="s">
        <v>104</v>
      </c>
      <c r="C91" s="8"/>
      <c r="D91" s="8"/>
      <c r="E91" s="8"/>
      <c r="F91" s="23"/>
      <c r="G91" s="24"/>
      <c r="H91" s="9">
        <f t="shared" si="13"/>
        <v>23784610</v>
      </c>
      <c r="I91" s="9">
        <f t="shared" si="13"/>
        <v>23784610</v>
      </c>
      <c r="J91" s="9">
        <f t="shared" si="11"/>
        <v>100</v>
      </c>
    </row>
    <row r="92" spans="1:10" ht="38.65" customHeight="1" x14ac:dyDescent="0.25">
      <c r="A92" s="7" t="s">
        <v>54</v>
      </c>
      <c r="B92" s="8" t="s">
        <v>104</v>
      </c>
      <c r="C92" s="8" t="s">
        <v>55</v>
      </c>
      <c r="D92" s="8"/>
      <c r="E92" s="8"/>
      <c r="F92" s="23"/>
      <c r="G92" s="24"/>
      <c r="H92" s="9">
        <f t="shared" si="13"/>
        <v>23784610</v>
      </c>
      <c r="I92" s="9">
        <f t="shared" si="13"/>
        <v>23784610</v>
      </c>
      <c r="J92" s="9">
        <f t="shared" si="11"/>
        <v>100</v>
      </c>
    </row>
    <row r="93" spans="1:10" ht="38.65" customHeight="1" x14ac:dyDescent="0.25">
      <c r="A93" s="7" t="s">
        <v>100</v>
      </c>
      <c r="B93" s="8" t="s">
        <v>104</v>
      </c>
      <c r="C93" s="8" t="s">
        <v>55</v>
      </c>
      <c r="D93" s="8" t="s">
        <v>87</v>
      </c>
      <c r="E93" s="8"/>
      <c r="F93" s="23"/>
      <c r="G93" s="24"/>
      <c r="H93" s="9">
        <f t="shared" si="13"/>
        <v>23784610</v>
      </c>
      <c r="I93" s="9">
        <f t="shared" si="13"/>
        <v>23784610</v>
      </c>
      <c r="J93" s="9">
        <f t="shared" si="11"/>
        <v>100</v>
      </c>
    </row>
    <row r="94" spans="1:10" ht="76.900000000000006" customHeight="1" x14ac:dyDescent="0.25">
      <c r="A94" s="7" t="s">
        <v>66</v>
      </c>
      <c r="B94" s="8" t="s">
        <v>104</v>
      </c>
      <c r="C94" s="8" t="s">
        <v>55</v>
      </c>
      <c r="D94" s="8" t="s">
        <v>87</v>
      </c>
      <c r="E94" s="8" t="s">
        <v>67</v>
      </c>
      <c r="F94" s="23"/>
      <c r="G94" s="24"/>
      <c r="H94" s="9">
        <f t="shared" si="13"/>
        <v>23784610</v>
      </c>
      <c r="I94" s="9">
        <f t="shared" si="13"/>
        <v>23784610</v>
      </c>
      <c r="J94" s="9">
        <f t="shared" si="11"/>
        <v>100</v>
      </c>
    </row>
    <row r="95" spans="1:10" ht="76.900000000000006" customHeight="1" x14ac:dyDescent="0.25">
      <c r="A95" s="7" t="s">
        <v>68</v>
      </c>
      <c r="B95" s="8" t="s">
        <v>104</v>
      </c>
      <c r="C95" s="8" t="s">
        <v>55</v>
      </c>
      <c r="D95" s="8" t="s">
        <v>87</v>
      </c>
      <c r="E95" s="8" t="s">
        <v>69</v>
      </c>
      <c r="F95" s="23"/>
      <c r="G95" s="24"/>
      <c r="H95" s="9">
        <f t="shared" si="13"/>
        <v>23784610</v>
      </c>
      <c r="I95" s="9">
        <f t="shared" si="13"/>
        <v>23784610</v>
      </c>
      <c r="J95" s="9">
        <f t="shared" si="11"/>
        <v>100</v>
      </c>
    </row>
    <row r="96" spans="1:10" ht="76.900000000000006" customHeight="1" x14ac:dyDescent="0.25">
      <c r="A96" s="7" t="s">
        <v>62</v>
      </c>
      <c r="B96" s="8" t="s">
        <v>104</v>
      </c>
      <c r="C96" s="8" t="s">
        <v>55</v>
      </c>
      <c r="D96" s="8" t="s">
        <v>87</v>
      </c>
      <c r="E96" s="8" t="s">
        <v>69</v>
      </c>
      <c r="F96" s="23" t="s">
        <v>63</v>
      </c>
      <c r="G96" s="24"/>
      <c r="H96" s="9">
        <v>23784610</v>
      </c>
      <c r="I96" s="9">
        <v>23784610</v>
      </c>
      <c r="J96" s="9">
        <f t="shared" si="11"/>
        <v>100</v>
      </c>
    </row>
    <row r="97" spans="1:10" ht="96.4" customHeight="1" x14ac:dyDescent="0.25">
      <c r="A97" s="4" t="s">
        <v>105</v>
      </c>
      <c r="B97" s="5" t="s">
        <v>106</v>
      </c>
      <c r="C97" s="5"/>
      <c r="D97" s="5"/>
      <c r="E97" s="5"/>
      <c r="F97" s="29"/>
      <c r="G97" s="30"/>
      <c r="H97" s="6">
        <f>H98+H124+H241</f>
        <v>145656840.56</v>
      </c>
      <c r="I97" s="6">
        <f>I98+I124+I241</f>
        <v>135847258.69</v>
      </c>
      <c r="J97" s="6">
        <f t="shared" si="11"/>
        <v>93.26527897194147</v>
      </c>
    </row>
    <row r="98" spans="1:10" ht="96.4" customHeight="1" x14ac:dyDescent="0.25">
      <c r="A98" s="4" t="s">
        <v>107</v>
      </c>
      <c r="B98" s="5" t="s">
        <v>108</v>
      </c>
      <c r="C98" s="5"/>
      <c r="D98" s="5"/>
      <c r="E98" s="5"/>
      <c r="F98" s="29"/>
      <c r="G98" s="30"/>
      <c r="H98" s="6">
        <f>H99</f>
        <v>862800</v>
      </c>
      <c r="I98" s="6">
        <f>I99</f>
        <v>133569.22</v>
      </c>
      <c r="J98" s="6">
        <f t="shared" si="11"/>
        <v>15.480901715345388</v>
      </c>
    </row>
    <row r="99" spans="1:10" ht="96.4" customHeight="1" x14ac:dyDescent="0.25">
      <c r="A99" s="4" t="s">
        <v>109</v>
      </c>
      <c r="B99" s="5" t="s">
        <v>110</v>
      </c>
      <c r="C99" s="5"/>
      <c r="D99" s="5"/>
      <c r="E99" s="5"/>
      <c r="F99" s="29"/>
      <c r="G99" s="30"/>
      <c r="H99" s="6">
        <f>H100+H106+H112+H118</f>
        <v>862800</v>
      </c>
      <c r="I99" s="6">
        <f>I100+I106+I112+I118</f>
        <v>133569.22</v>
      </c>
      <c r="J99" s="6">
        <f t="shared" si="11"/>
        <v>15.480901715345388</v>
      </c>
    </row>
    <row r="100" spans="1:10" ht="38.65" customHeight="1" x14ac:dyDescent="0.25">
      <c r="A100" s="7" t="s">
        <v>111</v>
      </c>
      <c r="B100" s="8" t="s">
        <v>112</v>
      </c>
      <c r="C100" s="8"/>
      <c r="D100" s="8"/>
      <c r="E100" s="8"/>
      <c r="F100" s="23"/>
      <c r="G100" s="24"/>
      <c r="H100" s="9">
        <f t="shared" ref="H100:I104" si="14">H101</f>
        <v>373400</v>
      </c>
      <c r="I100" s="9">
        <f t="shared" si="14"/>
        <v>23510.799999999999</v>
      </c>
      <c r="J100" s="9">
        <f t="shared" si="11"/>
        <v>6.2964113551151586</v>
      </c>
    </row>
    <row r="101" spans="1:10" ht="38.65" customHeight="1" x14ac:dyDescent="0.25">
      <c r="A101" s="7" t="s">
        <v>113</v>
      </c>
      <c r="B101" s="8" t="s">
        <v>112</v>
      </c>
      <c r="C101" s="8" t="s">
        <v>114</v>
      </c>
      <c r="D101" s="8"/>
      <c r="E101" s="8"/>
      <c r="F101" s="23"/>
      <c r="G101" s="24"/>
      <c r="H101" s="9">
        <f t="shared" si="14"/>
        <v>373400</v>
      </c>
      <c r="I101" s="9">
        <f t="shared" si="14"/>
        <v>23510.799999999999</v>
      </c>
      <c r="J101" s="9">
        <f t="shared" si="11"/>
        <v>6.2964113551151586</v>
      </c>
    </row>
    <row r="102" spans="1:10" ht="38.65" customHeight="1" x14ac:dyDescent="0.25">
      <c r="A102" s="7" t="s">
        <v>115</v>
      </c>
      <c r="B102" s="8" t="s">
        <v>112</v>
      </c>
      <c r="C102" s="8" t="s">
        <v>114</v>
      </c>
      <c r="D102" s="8" t="s">
        <v>57</v>
      </c>
      <c r="E102" s="8"/>
      <c r="F102" s="23"/>
      <c r="G102" s="24"/>
      <c r="H102" s="9">
        <f t="shared" si="14"/>
        <v>373400</v>
      </c>
      <c r="I102" s="9">
        <f t="shared" si="14"/>
        <v>23510.799999999999</v>
      </c>
      <c r="J102" s="9">
        <f t="shared" si="11"/>
        <v>6.2964113551151586</v>
      </c>
    </row>
    <row r="103" spans="1:10" ht="76.900000000000006" customHeight="1" x14ac:dyDescent="0.25">
      <c r="A103" s="7" t="s">
        <v>66</v>
      </c>
      <c r="B103" s="8" t="s">
        <v>112</v>
      </c>
      <c r="C103" s="8" t="s">
        <v>114</v>
      </c>
      <c r="D103" s="8" t="s">
        <v>57</v>
      </c>
      <c r="E103" s="8" t="s">
        <v>67</v>
      </c>
      <c r="F103" s="23"/>
      <c r="G103" s="24"/>
      <c r="H103" s="9">
        <f t="shared" si="14"/>
        <v>373400</v>
      </c>
      <c r="I103" s="9">
        <f t="shared" si="14"/>
        <v>23510.799999999999</v>
      </c>
      <c r="J103" s="9">
        <f t="shared" si="11"/>
        <v>6.2964113551151586</v>
      </c>
    </row>
    <row r="104" spans="1:10" ht="76.900000000000006" customHeight="1" x14ac:dyDescent="0.25">
      <c r="A104" s="7" t="s">
        <v>68</v>
      </c>
      <c r="B104" s="8" t="s">
        <v>112</v>
      </c>
      <c r="C104" s="8" t="s">
        <v>114</v>
      </c>
      <c r="D104" s="8" t="s">
        <v>57</v>
      </c>
      <c r="E104" s="8" t="s">
        <v>69</v>
      </c>
      <c r="F104" s="23"/>
      <c r="G104" s="24"/>
      <c r="H104" s="9">
        <f t="shared" si="14"/>
        <v>373400</v>
      </c>
      <c r="I104" s="9">
        <f t="shared" si="14"/>
        <v>23510.799999999999</v>
      </c>
      <c r="J104" s="9">
        <f t="shared" si="11"/>
        <v>6.2964113551151586</v>
      </c>
    </row>
    <row r="105" spans="1:10" ht="76.900000000000006" customHeight="1" x14ac:dyDescent="0.25">
      <c r="A105" s="7" t="s">
        <v>116</v>
      </c>
      <c r="B105" s="8" t="s">
        <v>112</v>
      </c>
      <c r="C105" s="8" t="s">
        <v>114</v>
      </c>
      <c r="D105" s="8" t="s">
        <v>57</v>
      </c>
      <c r="E105" s="8" t="s">
        <v>69</v>
      </c>
      <c r="F105" s="23" t="s">
        <v>117</v>
      </c>
      <c r="G105" s="24"/>
      <c r="H105" s="9">
        <v>373400</v>
      </c>
      <c r="I105" s="9">
        <v>23510.799999999999</v>
      </c>
      <c r="J105" s="9">
        <f t="shared" si="11"/>
        <v>6.2964113551151586</v>
      </c>
    </row>
    <row r="106" spans="1:10" ht="38.65" customHeight="1" x14ac:dyDescent="0.25">
      <c r="A106" s="7" t="s">
        <v>118</v>
      </c>
      <c r="B106" s="8" t="s">
        <v>119</v>
      </c>
      <c r="C106" s="8"/>
      <c r="D106" s="8"/>
      <c r="E106" s="8"/>
      <c r="F106" s="23"/>
      <c r="G106" s="24"/>
      <c r="H106" s="9">
        <f t="shared" ref="H106:I110" si="15">H107</f>
        <v>185000</v>
      </c>
      <c r="I106" s="10">
        <f t="shared" si="15"/>
        <v>0</v>
      </c>
      <c r="J106" s="10">
        <f t="shared" si="11"/>
        <v>0</v>
      </c>
    </row>
    <row r="107" spans="1:10" ht="38.65" customHeight="1" x14ac:dyDescent="0.25">
      <c r="A107" s="7" t="s">
        <v>113</v>
      </c>
      <c r="B107" s="8" t="s">
        <v>119</v>
      </c>
      <c r="C107" s="8" t="s">
        <v>114</v>
      </c>
      <c r="D107" s="8"/>
      <c r="E107" s="8"/>
      <c r="F107" s="23"/>
      <c r="G107" s="24"/>
      <c r="H107" s="9">
        <f t="shared" si="15"/>
        <v>185000</v>
      </c>
      <c r="I107" s="10">
        <f t="shared" si="15"/>
        <v>0</v>
      </c>
      <c r="J107" s="10">
        <f t="shared" si="11"/>
        <v>0</v>
      </c>
    </row>
    <row r="108" spans="1:10" ht="38.65" customHeight="1" x14ac:dyDescent="0.25">
      <c r="A108" s="7" t="s">
        <v>115</v>
      </c>
      <c r="B108" s="8" t="s">
        <v>119</v>
      </c>
      <c r="C108" s="8" t="s">
        <v>114</v>
      </c>
      <c r="D108" s="8" t="s">
        <v>57</v>
      </c>
      <c r="E108" s="8"/>
      <c r="F108" s="23"/>
      <c r="G108" s="24"/>
      <c r="H108" s="9">
        <f t="shared" si="15"/>
        <v>185000</v>
      </c>
      <c r="I108" s="10">
        <f t="shared" si="15"/>
        <v>0</v>
      </c>
      <c r="J108" s="10">
        <f t="shared" si="11"/>
        <v>0</v>
      </c>
    </row>
    <row r="109" spans="1:10" ht="76.900000000000006" customHeight="1" x14ac:dyDescent="0.25">
      <c r="A109" s="7" t="s">
        <v>66</v>
      </c>
      <c r="B109" s="8" t="s">
        <v>119</v>
      </c>
      <c r="C109" s="8" t="s">
        <v>114</v>
      </c>
      <c r="D109" s="8" t="s">
        <v>57</v>
      </c>
      <c r="E109" s="8" t="s">
        <v>67</v>
      </c>
      <c r="F109" s="23"/>
      <c r="G109" s="24"/>
      <c r="H109" s="9">
        <f t="shared" si="15"/>
        <v>185000</v>
      </c>
      <c r="I109" s="10">
        <f t="shared" si="15"/>
        <v>0</v>
      </c>
      <c r="J109" s="10">
        <f t="shared" si="11"/>
        <v>0</v>
      </c>
    </row>
    <row r="110" spans="1:10" ht="76.900000000000006" customHeight="1" x14ac:dyDescent="0.25">
      <c r="A110" s="7" t="s">
        <v>68</v>
      </c>
      <c r="B110" s="8" t="s">
        <v>119</v>
      </c>
      <c r="C110" s="8" t="s">
        <v>114</v>
      </c>
      <c r="D110" s="8" t="s">
        <v>57</v>
      </c>
      <c r="E110" s="8" t="s">
        <v>69</v>
      </c>
      <c r="F110" s="23"/>
      <c r="G110" s="24"/>
      <c r="H110" s="9">
        <f t="shared" si="15"/>
        <v>185000</v>
      </c>
      <c r="I110" s="10">
        <f t="shared" si="15"/>
        <v>0</v>
      </c>
      <c r="J110" s="10">
        <f t="shared" si="11"/>
        <v>0</v>
      </c>
    </row>
    <row r="111" spans="1:10" ht="76.900000000000006" customHeight="1" x14ac:dyDescent="0.25">
      <c r="A111" s="7" t="s">
        <v>116</v>
      </c>
      <c r="B111" s="8" t="s">
        <v>119</v>
      </c>
      <c r="C111" s="8" t="s">
        <v>114</v>
      </c>
      <c r="D111" s="8" t="s">
        <v>57</v>
      </c>
      <c r="E111" s="8" t="s">
        <v>69</v>
      </c>
      <c r="F111" s="23" t="s">
        <v>117</v>
      </c>
      <c r="G111" s="24"/>
      <c r="H111" s="9">
        <v>185000</v>
      </c>
      <c r="I111" s="10"/>
      <c r="J111" s="10">
        <f t="shared" si="11"/>
        <v>0</v>
      </c>
    </row>
    <row r="112" spans="1:10" ht="57.75" customHeight="1" x14ac:dyDescent="0.25">
      <c r="A112" s="7" t="s">
        <v>120</v>
      </c>
      <c r="B112" s="8" t="s">
        <v>121</v>
      </c>
      <c r="C112" s="8"/>
      <c r="D112" s="8"/>
      <c r="E112" s="8"/>
      <c r="F112" s="23"/>
      <c r="G112" s="24"/>
      <c r="H112" s="9">
        <f t="shared" ref="H112:I116" si="16">H113</f>
        <v>280000</v>
      </c>
      <c r="I112" s="9">
        <f t="shared" si="16"/>
        <v>101203.42</v>
      </c>
      <c r="J112" s="9">
        <f t="shared" si="11"/>
        <v>36.144078571428572</v>
      </c>
    </row>
    <row r="113" spans="1:10" ht="38.65" customHeight="1" x14ac:dyDescent="0.25">
      <c r="A113" s="7" t="s">
        <v>113</v>
      </c>
      <c r="B113" s="8" t="s">
        <v>121</v>
      </c>
      <c r="C113" s="8" t="s">
        <v>114</v>
      </c>
      <c r="D113" s="8"/>
      <c r="E113" s="8"/>
      <c r="F113" s="23"/>
      <c r="G113" s="24"/>
      <c r="H113" s="9">
        <f t="shared" si="16"/>
        <v>280000</v>
      </c>
      <c r="I113" s="9">
        <f t="shared" si="16"/>
        <v>101203.42</v>
      </c>
      <c r="J113" s="9">
        <f t="shared" si="11"/>
        <v>36.144078571428572</v>
      </c>
    </row>
    <row r="114" spans="1:10" ht="38.65" customHeight="1" x14ac:dyDescent="0.25">
      <c r="A114" s="7" t="s">
        <v>115</v>
      </c>
      <c r="B114" s="8" t="s">
        <v>121</v>
      </c>
      <c r="C114" s="8" t="s">
        <v>114</v>
      </c>
      <c r="D114" s="8" t="s">
        <v>57</v>
      </c>
      <c r="E114" s="8"/>
      <c r="F114" s="23"/>
      <c r="G114" s="24"/>
      <c r="H114" s="9">
        <f t="shared" si="16"/>
        <v>280000</v>
      </c>
      <c r="I114" s="9">
        <f t="shared" si="16"/>
        <v>101203.42</v>
      </c>
      <c r="J114" s="9">
        <f t="shared" si="11"/>
        <v>36.144078571428572</v>
      </c>
    </row>
    <row r="115" spans="1:10" ht="76.900000000000006" customHeight="1" x14ac:dyDescent="0.25">
      <c r="A115" s="7" t="s">
        <v>66</v>
      </c>
      <c r="B115" s="8" t="s">
        <v>121</v>
      </c>
      <c r="C115" s="8" t="s">
        <v>114</v>
      </c>
      <c r="D115" s="8" t="s">
        <v>57</v>
      </c>
      <c r="E115" s="8" t="s">
        <v>67</v>
      </c>
      <c r="F115" s="23"/>
      <c r="G115" s="24"/>
      <c r="H115" s="9">
        <f t="shared" si="16"/>
        <v>280000</v>
      </c>
      <c r="I115" s="9">
        <f t="shared" si="16"/>
        <v>101203.42</v>
      </c>
      <c r="J115" s="9">
        <f t="shared" si="11"/>
        <v>36.144078571428572</v>
      </c>
    </row>
    <row r="116" spans="1:10" ht="76.900000000000006" customHeight="1" x14ac:dyDescent="0.25">
      <c r="A116" s="7" t="s">
        <v>68</v>
      </c>
      <c r="B116" s="8" t="s">
        <v>121</v>
      </c>
      <c r="C116" s="8" t="s">
        <v>114</v>
      </c>
      <c r="D116" s="8" t="s">
        <v>57</v>
      </c>
      <c r="E116" s="8" t="s">
        <v>69</v>
      </c>
      <c r="F116" s="23"/>
      <c r="G116" s="24"/>
      <c r="H116" s="9">
        <f t="shared" si="16"/>
        <v>280000</v>
      </c>
      <c r="I116" s="9">
        <f t="shared" si="16"/>
        <v>101203.42</v>
      </c>
      <c r="J116" s="9">
        <f t="shared" si="11"/>
        <v>36.144078571428572</v>
      </c>
    </row>
    <row r="117" spans="1:10" ht="76.900000000000006" customHeight="1" x14ac:dyDescent="0.25">
      <c r="A117" s="7" t="s">
        <v>116</v>
      </c>
      <c r="B117" s="8" t="s">
        <v>121</v>
      </c>
      <c r="C117" s="8" t="s">
        <v>114</v>
      </c>
      <c r="D117" s="8" t="s">
        <v>57</v>
      </c>
      <c r="E117" s="8" t="s">
        <v>69</v>
      </c>
      <c r="F117" s="23" t="s">
        <v>117</v>
      </c>
      <c r="G117" s="24"/>
      <c r="H117" s="9">
        <v>280000</v>
      </c>
      <c r="I117" s="9">
        <v>101203.42</v>
      </c>
      <c r="J117" s="9">
        <f t="shared" si="11"/>
        <v>36.144078571428572</v>
      </c>
    </row>
    <row r="118" spans="1:10" ht="38.65" customHeight="1" x14ac:dyDescent="0.25">
      <c r="A118" s="7" t="s">
        <v>122</v>
      </c>
      <c r="B118" s="8" t="s">
        <v>123</v>
      </c>
      <c r="C118" s="8"/>
      <c r="D118" s="8"/>
      <c r="E118" s="8"/>
      <c r="F118" s="23"/>
      <c r="G118" s="24"/>
      <c r="H118" s="9">
        <f t="shared" ref="H118:I122" si="17">H119</f>
        <v>24400</v>
      </c>
      <c r="I118" s="9">
        <f t="shared" si="17"/>
        <v>8855</v>
      </c>
      <c r="J118" s="9">
        <f t="shared" si="11"/>
        <v>36.290983606557376</v>
      </c>
    </row>
    <row r="119" spans="1:10" ht="38.65" customHeight="1" x14ac:dyDescent="0.25">
      <c r="A119" s="7" t="s">
        <v>113</v>
      </c>
      <c r="B119" s="8" t="s">
        <v>123</v>
      </c>
      <c r="C119" s="8" t="s">
        <v>114</v>
      </c>
      <c r="D119" s="8"/>
      <c r="E119" s="8"/>
      <c r="F119" s="23"/>
      <c r="G119" s="24"/>
      <c r="H119" s="9">
        <f t="shared" si="17"/>
        <v>24400</v>
      </c>
      <c r="I119" s="9">
        <f t="shared" si="17"/>
        <v>8855</v>
      </c>
      <c r="J119" s="9">
        <f t="shared" si="11"/>
        <v>36.290983606557376</v>
      </c>
    </row>
    <row r="120" spans="1:10" ht="38.65" customHeight="1" x14ac:dyDescent="0.25">
      <c r="A120" s="7" t="s">
        <v>115</v>
      </c>
      <c r="B120" s="8" t="s">
        <v>123</v>
      </c>
      <c r="C120" s="8" t="s">
        <v>114</v>
      </c>
      <c r="D120" s="8" t="s">
        <v>57</v>
      </c>
      <c r="E120" s="8"/>
      <c r="F120" s="23"/>
      <c r="G120" s="24"/>
      <c r="H120" s="9">
        <f t="shared" si="17"/>
        <v>24400</v>
      </c>
      <c r="I120" s="9">
        <f t="shared" si="17"/>
        <v>8855</v>
      </c>
      <c r="J120" s="9">
        <f t="shared" si="11"/>
        <v>36.290983606557376</v>
      </c>
    </row>
    <row r="121" spans="1:10" ht="76.900000000000006" customHeight="1" x14ac:dyDescent="0.25">
      <c r="A121" s="7" t="s">
        <v>66</v>
      </c>
      <c r="B121" s="8" t="s">
        <v>123</v>
      </c>
      <c r="C121" s="8" t="s">
        <v>114</v>
      </c>
      <c r="D121" s="8" t="s">
        <v>57</v>
      </c>
      <c r="E121" s="8" t="s">
        <v>67</v>
      </c>
      <c r="F121" s="23"/>
      <c r="G121" s="24"/>
      <c r="H121" s="9">
        <f t="shared" si="17"/>
        <v>24400</v>
      </c>
      <c r="I121" s="9">
        <f t="shared" si="17"/>
        <v>8855</v>
      </c>
      <c r="J121" s="9">
        <f t="shared" si="11"/>
        <v>36.290983606557376</v>
      </c>
    </row>
    <row r="122" spans="1:10" ht="76.900000000000006" customHeight="1" x14ac:dyDescent="0.25">
      <c r="A122" s="7" t="s">
        <v>68</v>
      </c>
      <c r="B122" s="8" t="s">
        <v>123</v>
      </c>
      <c r="C122" s="8" t="s">
        <v>114</v>
      </c>
      <c r="D122" s="8" t="s">
        <v>57</v>
      </c>
      <c r="E122" s="8" t="s">
        <v>69</v>
      </c>
      <c r="F122" s="23"/>
      <c r="G122" s="24"/>
      <c r="H122" s="9">
        <f t="shared" si="17"/>
        <v>24400</v>
      </c>
      <c r="I122" s="9">
        <f t="shared" si="17"/>
        <v>8855</v>
      </c>
      <c r="J122" s="9">
        <f t="shared" si="11"/>
        <v>36.290983606557376</v>
      </c>
    </row>
    <row r="123" spans="1:10" ht="76.900000000000006" customHeight="1" x14ac:dyDescent="0.25">
      <c r="A123" s="7" t="s">
        <v>116</v>
      </c>
      <c r="B123" s="8" t="s">
        <v>123</v>
      </c>
      <c r="C123" s="8" t="s">
        <v>114</v>
      </c>
      <c r="D123" s="8" t="s">
        <v>57</v>
      </c>
      <c r="E123" s="8" t="s">
        <v>69</v>
      </c>
      <c r="F123" s="23" t="s">
        <v>117</v>
      </c>
      <c r="G123" s="24"/>
      <c r="H123" s="9">
        <v>24400</v>
      </c>
      <c r="I123" s="9">
        <v>8855</v>
      </c>
      <c r="J123" s="9">
        <f t="shared" si="11"/>
        <v>36.290983606557376</v>
      </c>
    </row>
    <row r="124" spans="1:10" ht="115.5" customHeight="1" x14ac:dyDescent="0.25">
      <c r="A124" s="4" t="s">
        <v>124</v>
      </c>
      <c r="B124" s="5" t="s">
        <v>125</v>
      </c>
      <c r="C124" s="5"/>
      <c r="D124" s="5"/>
      <c r="E124" s="5"/>
      <c r="F124" s="29"/>
      <c r="G124" s="30"/>
      <c r="H124" s="6">
        <f>H125+H176+H210+H217+H224+H234</f>
        <v>137323213</v>
      </c>
      <c r="I124" s="6">
        <f>I125+I176+I210+I217+I224+I234</f>
        <v>130787243.34</v>
      </c>
      <c r="J124" s="6">
        <f t="shared" si="11"/>
        <v>95.240448051561401</v>
      </c>
    </row>
    <row r="125" spans="1:10" ht="76.900000000000006" customHeight="1" x14ac:dyDescent="0.25">
      <c r="A125" s="4" t="s">
        <v>126</v>
      </c>
      <c r="B125" s="5" t="s">
        <v>127</v>
      </c>
      <c r="C125" s="5"/>
      <c r="D125" s="5"/>
      <c r="E125" s="5"/>
      <c r="F125" s="29"/>
      <c r="G125" s="30"/>
      <c r="H125" s="6">
        <f>H126+H132+H144+H150+H164+H170</f>
        <v>120978925</v>
      </c>
      <c r="I125" s="6">
        <f>I126+I132+I144+I150+I164+I170</f>
        <v>119142726.92</v>
      </c>
      <c r="J125" s="6">
        <f t="shared" si="11"/>
        <v>98.4822165678857</v>
      </c>
    </row>
    <row r="126" spans="1:10" ht="307.89999999999998" customHeight="1" x14ac:dyDescent="0.25">
      <c r="A126" s="7" t="s">
        <v>128</v>
      </c>
      <c r="B126" s="8" t="s">
        <v>129</v>
      </c>
      <c r="C126" s="8"/>
      <c r="D126" s="8"/>
      <c r="E126" s="8"/>
      <c r="F126" s="23"/>
      <c r="G126" s="24"/>
      <c r="H126" s="9">
        <f t="shared" ref="H126:I130" si="18">H127</f>
        <v>1900000</v>
      </c>
      <c r="I126" s="9">
        <f t="shared" si="18"/>
        <v>1900000</v>
      </c>
      <c r="J126" s="9">
        <f t="shared" si="11"/>
        <v>100</v>
      </c>
    </row>
    <row r="127" spans="1:10" ht="38.65" customHeight="1" x14ac:dyDescent="0.25">
      <c r="A127" s="7" t="s">
        <v>113</v>
      </c>
      <c r="B127" s="8" t="s">
        <v>129</v>
      </c>
      <c r="C127" s="8" t="s">
        <v>114</v>
      </c>
      <c r="D127" s="8"/>
      <c r="E127" s="8"/>
      <c r="F127" s="23"/>
      <c r="G127" s="24"/>
      <c r="H127" s="9">
        <f t="shared" si="18"/>
        <v>1900000</v>
      </c>
      <c r="I127" s="9">
        <f t="shared" si="18"/>
        <v>1900000</v>
      </c>
      <c r="J127" s="9">
        <f t="shared" si="11"/>
        <v>100</v>
      </c>
    </row>
    <row r="128" spans="1:10" ht="38.65" customHeight="1" x14ac:dyDescent="0.25">
      <c r="A128" s="7" t="s">
        <v>130</v>
      </c>
      <c r="B128" s="8" t="s">
        <v>129</v>
      </c>
      <c r="C128" s="8" t="s">
        <v>114</v>
      </c>
      <c r="D128" s="8" t="s">
        <v>93</v>
      </c>
      <c r="E128" s="8"/>
      <c r="F128" s="23"/>
      <c r="G128" s="24"/>
      <c r="H128" s="9">
        <f t="shared" si="18"/>
        <v>1900000</v>
      </c>
      <c r="I128" s="9">
        <f t="shared" si="18"/>
        <v>1900000</v>
      </c>
      <c r="J128" s="9">
        <f t="shared" si="11"/>
        <v>100</v>
      </c>
    </row>
    <row r="129" spans="1:10" ht="76.900000000000006" customHeight="1" x14ac:dyDescent="0.25">
      <c r="A129" s="7" t="s">
        <v>26</v>
      </c>
      <c r="B129" s="8" t="s">
        <v>129</v>
      </c>
      <c r="C129" s="8" t="s">
        <v>114</v>
      </c>
      <c r="D129" s="8" t="s">
        <v>93</v>
      </c>
      <c r="E129" s="8" t="s">
        <v>27</v>
      </c>
      <c r="F129" s="23"/>
      <c r="G129" s="24"/>
      <c r="H129" s="9">
        <f t="shared" si="18"/>
        <v>1900000</v>
      </c>
      <c r="I129" s="9">
        <f t="shared" si="18"/>
        <v>1900000</v>
      </c>
      <c r="J129" s="9">
        <f t="shared" si="11"/>
        <v>100</v>
      </c>
    </row>
    <row r="130" spans="1:10" ht="38.65" customHeight="1" x14ac:dyDescent="0.25">
      <c r="A130" s="7" t="s">
        <v>82</v>
      </c>
      <c r="B130" s="8" t="s">
        <v>129</v>
      </c>
      <c r="C130" s="8" t="s">
        <v>114</v>
      </c>
      <c r="D130" s="8" t="s">
        <v>93</v>
      </c>
      <c r="E130" s="8" t="s">
        <v>83</v>
      </c>
      <c r="F130" s="23"/>
      <c r="G130" s="24"/>
      <c r="H130" s="9">
        <f t="shared" si="18"/>
        <v>1900000</v>
      </c>
      <c r="I130" s="9">
        <f t="shared" si="18"/>
        <v>1900000</v>
      </c>
      <c r="J130" s="9">
        <f t="shared" si="11"/>
        <v>100</v>
      </c>
    </row>
    <row r="131" spans="1:10" ht="76.900000000000006" customHeight="1" x14ac:dyDescent="0.25">
      <c r="A131" s="7" t="s">
        <v>116</v>
      </c>
      <c r="B131" s="8" t="s">
        <v>129</v>
      </c>
      <c r="C131" s="8" t="s">
        <v>114</v>
      </c>
      <c r="D131" s="8" t="s">
        <v>93</v>
      </c>
      <c r="E131" s="8" t="s">
        <v>83</v>
      </c>
      <c r="F131" s="23" t="s">
        <v>117</v>
      </c>
      <c r="G131" s="24"/>
      <c r="H131" s="9">
        <v>1900000</v>
      </c>
      <c r="I131" s="9">
        <v>1900000</v>
      </c>
      <c r="J131" s="9">
        <f t="shared" si="11"/>
        <v>100</v>
      </c>
    </row>
    <row r="132" spans="1:10" ht="246.75" customHeight="1" x14ac:dyDescent="0.25">
      <c r="A132" s="7" t="s">
        <v>131</v>
      </c>
      <c r="B132" s="8" t="s">
        <v>132</v>
      </c>
      <c r="C132" s="8"/>
      <c r="D132" s="8"/>
      <c r="E132" s="8"/>
      <c r="F132" s="23"/>
      <c r="G132" s="24"/>
      <c r="H132" s="9">
        <f>H133</f>
        <v>1561100</v>
      </c>
      <c r="I132" s="9">
        <f>I133</f>
        <v>1560865.44</v>
      </c>
      <c r="J132" s="9">
        <f t="shared" si="11"/>
        <v>99.984974697328795</v>
      </c>
    </row>
    <row r="133" spans="1:10" ht="49.5" customHeight="1" x14ac:dyDescent="0.25">
      <c r="A133" s="7" t="s">
        <v>113</v>
      </c>
      <c r="B133" s="8" t="s">
        <v>132</v>
      </c>
      <c r="C133" s="8" t="s">
        <v>114</v>
      </c>
      <c r="D133" s="8"/>
      <c r="E133" s="8"/>
      <c r="F133" s="23"/>
      <c r="G133" s="24"/>
      <c r="H133" s="9">
        <f>H134</f>
        <v>1561100</v>
      </c>
      <c r="I133" s="9">
        <f>I134</f>
        <v>1560865.44</v>
      </c>
      <c r="J133" s="9">
        <f t="shared" si="11"/>
        <v>99.984974697328795</v>
      </c>
    </row>
    <row r="134" spans="1:10" ht="38.65" customHeight="1" x14ac:dyDescent="0.25">
      <c r="A134" s="7" t="s">
        <v>130</v>
      </c>
      <c r="B134" s="8" t="s">
        <v>132</v>
      </c>
      <c r="C134" s="8" t="s">
        <v>114</v>
      </c>
      <c r="D134" s="8" t="s">
        <v>93</v>
      </c>
      <c r="E134" s="8"/>
      <c r="F134" s="23"/>
      <c r="G134" s="24"/>
      <c r="H134" s="9">
        <f>H135+H138+H141</f>
        <v>1561100</v>
      </c>
      <c r="I134" s="9">
        <f>I135+I138+I141</f>
        <v>1560865.44</v>
      </c>
      <c r="J134" s="9">
        <f t="shared" si="11"/>
        <v>99.984974697328795</v>
      </c>
    </row>
    <row r="135" spans="1:10" ht="154.15" customHeight="1" x14ac:dyDescent="0.25">
      <c r="A135" s="7" t="s">
        <v>133</v>
      </c>
      <c r="B135" s="8" t="s">
        <v>132</v>
      </c>
      <c r="C135" s="8" t="s">
        <v>114</v>
      </c>
      <c r="D135" s="8" t="s">
        <v>93</v>
      </c>
      <c r="E135" s="8" t="s">
        <v>134</v>
      </c>
      <c r="F135" s="23"/>
      <c r="G135" s="24"/>
      <c r="H135" s="9">
        <f>H136</f>
        <v>547550</v>
      </c>
      <c r="I135" s="9">
        <f>I136</f>
        <v>547398.15</v>
      </c>
      <c r="J135" s="9">
        <f t="shared" si="11"/>
        <v>99.972267372842666</v>
      </c>
    </row>
    <row r="136" spans="1:10" ht="38.65" customHeight="1" x14ac:dyDescent="0.25">
      <c r="A136" s="7" t="s">
        <v>135</v>
      </c>
      <c r="B136" s="8" t="s">
        <v>132</v>
      </c>
      <c r="C136" s="8" t="s">
        <v>114</v>
      </c>
      <c r="D136" s="8" t="s">
        <v>93</v>
      </c>
      <c r="E136" s="8" t="s">
        <v>136</v>
      </c>
      <c r="F136" s="23"/>
      <c r="G136" s="24"/>
      <c r="H136" s="9">
        <f>H137</f>
        <v>547550</v>
      </c>
      <c r="I136" s="9">
        <f>I137</f>
        <v>547398.15</v>
      </c>
      <c r="J136" s="9">
        <f t="shared" si="11"/>
        <v>99.972267372842666</v>
      </c>
    </row>
    <row r="137" spans="1:10" ht="76.900000000000006" customHeight="1" x14ac:dyDescent="0.25">
      <c r="A137" s="7" t="s">
        <v>116</v>
      </c>
      <c r="B137" s="8" t="s">
        <v>132</v>
      </c>
      <c r="C137" s="8" t="s">
        <v>114</v>
      </c>
      <c r="D137" s="8" t="s">
        <v>93</v>
      </c>
      <c r="E137" s="8" t="s">
        <v>136</v>
      </c>
      <c r="F137" s="23" t="s">
        <v>117</v>
      </c>
      <c r="G137" s="24"/>
      <c r="H137" s="9">
        <v>547550</v>
      </c>
      <c r="I137" s="9">
        <v>547398.15</v>
      </c>
      <c r="J137" s="9">
        <f t="shared" si="11"/>
        <v>99.972267372842666</v>
      </c>
    </row>
    <row r="138" spans="1:10" ht="76.900000000000006" customHeight="1" x14ac:dyDescent="0.25">
      <c r="A138" s="7" t="s">
        <v>66</v>
      </c>
      <c r="B138" s="8" t="s">
        <v>132</v>
      </c>
      <c r="C138" s="8" t="s">
        <v>114</v>
      </c>
      <c r="D138" s="8" t="s">
        <v>93</v>
      </c>
      <c r="E138" s="8" t="s">
        <v>67</v>
      </c>
      <c r="F138" s="23"/>
      <c r="G138" s="24"/>
      <c r="H138" s="9">
        <f>H139</f>
        <v>259650</v>
      </c>
      <c r="I138" s="9">
        <f>I139</f>
        <v>259605</v>
      </c>
      <c r="J138" s="9">
        <f t="shared" si="11"/>
        <v>99.982668977469672</v>
      </c>
    </row>
    <row r="139" spans="1:10" ht="76.900000000000006" customHeight="1" x14ac:dyDescent="0.25">
      <c r="A139" s="7" t="s">
        <v>68</v>
      </c>
      <c r="B139" s="8" t="s">
        <v>132</v>
      </c>
      <c r="C139" s="8" t="s">
        <v>114</v>
      </c>
      <c r="D139" s="8" t="s">
        <v>93</v>
      </c>
      <c r="E139" s="8" t="s">
        <v>69</v>
      </c>
      <c r="F139" s="23"/>
      <c r="G139" s="24"/>
      <c r="H139" s="9">
        <f>H140</f>
        <v>259650</v>
      </c>
      <c r="I139" s="9">
        <f>I140</f>
        <v>259605</v>
      </c>
      <c r="J139" s="9">
        <f t="shared" si="11"/>
        <v>99.982668977469672</v>
      </c>
    </row>
    <row r="140" spans="1:10" ht="76.900000000000006" customHeight="1" x14ac:dyDescent="0.25">
      <c r="A140" s="7" t="s">
        <v>116</v>
      </c>
      <c r="B140" s="8" t="s">
        <v>132</v>
      </c>
      <c r="C140" s="8" t="s">
        <v>114</v>
      </c>
      <c r="D140" s="8" t="s">
        <v>93</v>
      </c>
      <c r="E140" s="8" t="s">
        <v>69</v>
      </c>
      <c r="F140" s="23" t="s">
        <v>117</v>
      </c>
      <c r="G140" s="24"/>
      <c r="H140" s="9">
        <v>259650</v>
      </c>
      <c r="I140" s="9">
        <v>259605</v>
      </c>
      <c r="J140" s="9">
        <f t="shared" si="11"/>
        <v>99.982668977469672</v>
      </c>
    </row>
    <row r="141" spans="1:10" ht="76.900000000000006" customHeight="1" x14ac:dyDescent="0.25">
      <c r="A141" s="7" t="s">
        <v>26</v>
      </c>
      <c r="B141" s="8" t="s">
        <v>132</v>
      </c>
      <c r="C141" s="8" t="s">
        <v>114</v>
      </c>
      <c r="D141" s="8" t="s">
        <v>93</v>
      </c>
      <c r="E141" s="8" t="s">
        <v>27</v>
      </c>
      <c r="F141" s="23"/>
      <c r="G141" s="24"/>
      <c r="H141" s="9">
        <f>H142</f>
        <v>753900</v>
      </c>
      <c r="I141" s="9">
        <f>I142</f>
        <v>753862.29</v>
      </c>
      <c r="J141" s="9">
        <f t="shared" ref="J141:J204" si="19">I141/H141*100</f>
        <v>99.994998010346208</v>
      </c>
    </row>
    <row r="142" spans="1:10" ht="38.65" customHeight="1" x14ac:dyDescent="0.25">
      <c r="A142" s="7" t="s">
        <v>82</v>
      </c>
      <c r="B142" s="8" t="s">
        <v>132</v>
      </c>
      <c r="C142" s="8" t="s">
        <v>114</v>
      </c>
      <c r="D142" s="8" t="s">
        <v>93</v>
      </c>
      <c r="E142" s="8" t="s">
        <v>83</v>
      </c>
      <c r="F142" s="23"/>
      <c r="G142" s="24"/>
      <c r="H142" s="9">
        <f>H143</f>
        <v>753900</v>
      </c>
      <c r="I142" s="9">
        <f>I143</f>
        <v>753862.29</v>
      </c>
      <c r="J142" s="9">
        <f t="shared" si="19"/>
        <v>99.994998010346208</v>
      </c>
    </row>
    <row r="143" spans="1:10" ht="76.900000000000006" customHeight="1" x14ac:dyDescent="0.25">
      <c r="A143" s="7" t="s">
        <v>116</v>
      </c>
      <c r="B143" s="8" t="s">
        <v>132</v>
      </c>
      <c r="C143" s="8" t="s">
        <v>114</v>
      </c>
      <c r="D143" s="8" t="s">
        <v>93</v>
      </c>
      <c r="E143" s="8" t="s">
        <v>83</v>
      </c>
      <c r="F143" s="23" t="s">
        <v>117</v>
      </c>
      <c r="G143" s="24"/>
      <c r="H143" s="9">
        <v>753900</v>
      </c>
      <c r="I143" s="9">
        <v>753862.29</v>
      </c>
      <c r="J143" s="9">
        <f t="shared" si="19"/>
        <v>99.994998010346208</v>
      </c>
    </row>
    <row r="144" spans="1:10" ht="231" customHeight="1" x14ac:dyDescent="0.25">
      <c r="A144" s="7" t="s">
        <v>137</v>
      </c>
      <c r="B144" s="8" t="s">
        <v>138</v>
      </c>
      <c r="C144" s="8"/>
      <c r="D144" s="8"/>
      <c r="E144" s="8"/>
      <c r="F144" s="23"/>
      <c r="G144" s="24"/>
      <c r="H144" s="9">
        <f t="shared" ref="H144:I148" si="20">H145</f>
        <v>454044</v>
      </c>
      <c r="I144" s="9">
        <f t="shared" si="20"/>
        <v>454043.24</v>
      </c>
      <c r="J144" s="9">
        <f t="shared" si="19"/>
        <v>99.999832615341248</v>
      </c>
    </row>
    <row r="145" spans="1:10" ht="38.65" customHeight="1" x14ac:dyDescent="0.25">
      <c r="A145" s="7" t="s">
        <v>113</v>
      </c>
      <c r="B145" s="8" t="s">
        <v>138</v>
      </c>
      <c r="C145" s="8" t="s">
        <v>114</v>
      </c>
      <c r="D145" s="8"/>
      <c r="E145" s="8"/>
      <c r="F145" s="23"/>
      <c r="G145" s="24"/>
      <c r="H145" s="9">
        <f t="shared" si="20"/>
        <v>454044</v>
      </c>
      <c r="I145" s="9">
        <f t="shared" si="20"/>
        <v>454043.24</v>
      </c>
      <c r="J145" s="9">
        <f t="shared" si="19"/>
        <v>99.999832615341248</v>
      </c>
    </row>
    <row r="146" spans="1:10" ht="38.65" customHeight="1" x14ac:dyDescent="0.25">
      <c r="A146" s="7" t="s">
        <v>130</v>
      </c>
      <c r="B146" s="8" t="s">
        <v>138</v>
      </c>
      <c r="C146" s="8" t="s">
        <v>114</v>
      </c>
      <c r="D146" s="8" t="s">
        <v>93</v>
      </c>
      <c r="E146" s="8"/>
      <c r="F146" s="23"/>
      <c r="G146" s="24"/>
      <c r="H146" s="9">
        <f t="shared" si="20"/>
        <v>454044</v>
      </c>
      <c r="I146" s="9">
        <f t="shared" si="20"/>
        <v>454043.24</v>
      </c>
      <c r="J146" s="9">
        <f t="shared" si="19"/>
        <v>99.999832615341248</v>
      </c>
    </row>
    <row r="147" spans="1:10" ht="154.15" customHeight="1" x14ac:dyDescent="0.25">
      <c r="A147" s="7" t="s">
        <v>133</v>
      </c>
      <c r="B147" s="8" t="s">
        <v>138</v>
      </c>
      <c r="C147" s="8" t="s">
        <v>114</v>
      </c>
      <c r="D147" s="8" t="s">
        <v>93</v>
      </c>
      <c r="E147" s="8" t="s">
        <v>134</v>
      </c>
      <c r="F147" s="23"/>
      <c r="G147" s="24"/>
      <c r="H147" s="9">
        <f t="shared" si="20"/>
        <v>454044</v>
      </c>
      <c r="I147" s="9">
        <f t="shared" si="20"/>
        <v>454043.24</v>
      </c>
      <c r="J147" s="9">
        <f t="shared" si="19"/>
        <v>99.999832615341248</v>
      </c>
    </row>
    <row r="148" spans="1:10" ht="38.65" customHeight="1" x14ac:dyDescent="0.25">
      <c r="A148" s="7" t="s">
        <v>135</v>
      </c>
      <c r="B148" s="8" t="s">
        <v>138</v>
      </c>
      <c r="C148" s="8" t="s">
        <v>114</v>
      </c>
      <c r="D148" s="8" t="s">
        <v>93</v>
      </c>
      <c r="E148" s="8" t="s">
        <v>136</v>
      </c>
      <c r="F148" s="23"/>
      <c r="G148" s="24"/>
      <c r="H148" s="9">
        <f t="shared" si="20"/>
        <v>454044</v>
      </c>
      <c r="I148" s="9">
        <f t="shared" si="20"/>
        <v>454043.24</v>
      </c>
      <c r="J148" s="9">
        <f t="shared" si="19"/>
        <v>99.999832615341248</v>
      </c>
    </row>
    <row r="149" spans="1:10" ht="76.900000000000006" customHeight="1" x14ac:dyDescent="0.25">
      <c r="A149" s="7" t="s">
        <v>116</v>
      </c>
      <c r="B149" s="8" t="s">
        <v>138</v>
      </c>
      <c r="C149" s="8" t="s">
        <v>114</v>
      </c>
      <c r="D149" s="8" t="s">
        <v>93</v>
      </c>
      <c r="E149" s="8" t="s">
        <v>136</v>
      </c>
      <c r="F149" s="23" t="s">
        <v>117</v>
      </c>
      <c r="G149" s="24"/>
      <c r="H149" s="9">
        <v>454044</v>
      </c>
      <c r="I149" s="9">
        <v>454043.24</v>
      </c>
      <c r="J149" s="9">
        <f t="shared" si="19"/>
        <v>99.999832615341248</v>
      </c>
    </row>
    <row r="150" spans="1:10" ht="115.5" customHeight="1" x14ac:dyDescent="0.25">
      <c r="A150" s="7" t="s">
        <v>139</v>
      </c>
      <c r="B150" s="8" t="s">
        <v>140</v>
      </c>
      <c r="C150" s="8"/>
      <c r="D150" s="8"/>
      <c r="E150" s="8"/>
      <c r="F150" s="23"/>
      <c r="G150" s="24"/>
      <c r="H150" s="9">
        <f>H151</f>
        <v>72797192</v>
      </c>
      <c r="I150" s="9">
        <f>I151</f>
        <v>71609033.280000001</v>
      </c>
      <c r="J150" s="9">
        <f t="shared" si="19"/>
        <v>98.367850891831097</v>
      </c>
    </row>
    <row r="151" spans="1:10" ht="38.65" customHeight="1" x14ac:dyDescent="0.25">
      <c r="A151" s="7" t="s">
        <v>113</v>
      </c>
      <c r="B151" s="8" t="s">
        <v>140</v>
      </c>
      <c r="C151" s="8" t="s">
        <v>114</v>
      </c>
      <c r="D151" s="8"/>
      <c r="E151" s="8"/>
      <c r="F151" s="23"/>
      <c r="G151" s="24"/>
      <c r="H151" s="9">
        <f>H152</f>
        <v>72797192</v>
      </c>
      <c r="I151" s="9">
        <f>I152</f>
        <v>71609033.280000001</v>
      </c>
      <c r="J151" s="9">
        <f t="shared" si="19"/>
        <v>98.367850891831097</v>
      </c>
    </row>
    <row r="152" spans="1:10" ht="38.65" customHeight="1" x14ac:dyDescent="0.25">
      <c r="A152" s="7" t="s">
        <v>130</v>
      </c>
      <c r="B152" s="8" t="s">
        <v>140</v>
      </c>
      <c r="C152" s="8" t="s">
        <v>114</v>
      </c>
      <c r="D152" s="8" t="s">
        <v>93</v>
      </c>
      <c r="E152" s="8"/>
      <c r="F152" s="23"/>
      <c r="G152" s="24"/>
      <c r="H152" s="9">
        <f>H153+H156+H159</f>
        <v>72797192</v>
      </c>
      <c r="I152" s="9">
        <f>I153+I156+I159</f>
        <v>71609033.280000001</v>
      </c>
      <c r="J152" s="9">
        <f t="shared" si="19"/>
        <v>98.367850891831097</v>
      </c>
    </row>
    <row r="153" spans="1:10" ht="154.15" customHeight="1" x14ac:dyDescent="0.25">
      <c r="A153" s="7" t="s">
        <v>133</v>
      </c>
      <c r="B153" s="8" t="s">
        <v>140</v>
      </c>
      <c r="C153" s="8" t="s">
        <v>114</v>
      </c>
      <c r="D153" s="8" t="s">
        <v>93</v>
      </c>
      <c r="E153" s="8" t="s">
        <v>134</v>
      </c>
      <c r="F153" s="23"/>
      <c r="G153" s="24"/>
      <c r="H153" s="9">
        <f>H154</f>
        <v>58722283</v>
      </c>
      <c r="I153" s="9">
        <f>I154</f>
        <v>58664328.490000002</v>
      </c>
      <c r="J153" s="9">
        <f t="shared" si="19"/>
        <v>99.901307464493499</v>
      </c>
    </row>
    <row r="154" spans="1:10" ht="38.65" customHeight="1" x14ac:dyDescent="0.25">
      <c r="A154" s="7" t="s">
        <v>135</v>
      </c>
      <c r="B154" s="8" t="s">
        <v>140</v>
      </c>
      <c r="C154" s="8" t="s">
        <v>114</v>
      </c>
      <c r="D154" s="8" t="s">
        <v>93</v>
      </c>
      <c r="E154" s="8" t="s">
        <v>136</v>
      </c>
      <c r="F154" s="23"/>
      <c r="G154" s="24"/>
      <c r="H154" s="9">
        <f>H155</f>
        <v>58722283</v>
      </c>
      <c r="I154" s="9">
        <f>I155</f>
        <v>58664328.490000002</v>
      </c>
      <c r="J154" s="9">
        <f t="shared" si="19"/>
        <v>99.901307464493499</v>
      </c>
    </row>
    <row r="155" spans="1:10" ht="76.900000000000006" customHeight="1" x14ac:dyDescent="0.25">
      <c r="A155" s="7" t="s">
        <v>116</v>
      </c>
      <c r="B155" s="8" t="s">
        <v>140</v>
      </c>
      <c r="C155" s="8" t="s">
        <v>114</v>
      </c>
      <c r="D155" s="8" t="s">
        <v>93</v>
      </c>
      <c r="E155" s="8" t="s">
        <v>136</v>
      </c>
      <c r="F155" s="23" t="s">
        <v>117</v>
      </c>
      <c r="G155" s="24"/>
      <c r="H155" s="9">
        <v>58722283</v>
      </c>
      <c r="I155" s="9">
        <v>58664328.490000002</v>
      </c>
      <c r="J155" s="9">
        <f t="shared" si="19"/>
        <v>99.901307464493499</v>
      </c>
    </row>
    <row r="156" spans="1:10" ht="76.900000000000006" customHeight="1" x14ac:dyDescent="0.25">
      <c r="A156" s="7" t="s">
        <v>66</v>
      </c>
      <c r="B156" s="8" t="s">
        <v>140</v>
      </c>
      <c r="C156" s="8" t="s">
        <v>114</v>
      </c>
      <c r="D156" s="8" t="s">
        <v>93</v>
      </c>
      <c r="E156" s="8" t="s">
        <v>67</v>
      </c>
      <c r="F156" s="23"/>
      <c r="G156" s="24"/>
      <c r="H156" s="9">
        <f>H157</f>
        <v>4357376</v>
      </c>
      <c r="I156" s="9">
        <f>I157</f>
        <v>3238759.63</v>
      </c>
      <c r="J156" s="9">
        <f t="shared" si="19"/>
        <v>74.328211060968798</v>
      </c>
    </row>
    <row r="157" spans="1:10" ht="76.900000000000006" customHeight="1" x14ac:dyDescent="0.25">
      <c r="A157" s="7" t="s">
        <v>68</v>
      </c>
      <c r="B157" s="8" t="s">
        <v>140</v>
      </c>
      <c r="C157" s="8" t="s">
        <v>114</v>
      </c>
      <c r="D157" s="8" t="s">
        <v>93</v>
      </c>
      <c r="E157" s="8" t="s">
        <v>69</v>
      </c>
      <c r="F157" s="23"/>
      <c r="G157" s="24"/>
      <c r="H157" s="9">
        <f>H158</f>
        <v>4357376</v>
      </c>
      <c r="I157" s="9">
        <f>I158</f>
        <v>3238759.63</v>
      </c>
      <c r="J157" s="9">
        <f t="shared" si="19"/>
        <v>74.328211060968798</v>
      </c>
    </row>
    <row r="158" spans="1:10" ht="76.900000000000006" customHeight="1" x14ac:dyDescent="0.25">
      <c r="A158" s="7" t="s">
        <v>116</v>
      </c>
      <c r="B158" s="8" t="s">
        <v>140</v>
      </c>
      <c r="C158" s="8" t="s">
        <v>114</v>
      </c>
      <c r="D158" s="8" t="s">
        <v>93</v>
      </c>
      <c r="E158" s="8" t="s">
        <v>69</v>
      </c>
      <c r="F158" s="23" t="s">
        <v>117</v>
      </c>
      <c r="G158" s="24"/>
      <c r="H158" s="9">
        <v>4357376</v>
      </c>
      <c r="I158" s="9">
        <v>3238759.63</v>
      </c>
      <c r="J158" s="9">
        <f t="shared" si="19"/>
        <v>74.328211060968798</v>
      </c>
    </row>
    <row r="159" spans="1:10" ht="38.65" customHeight="1" x14ac:dyDescent="0.25">
      <c r="A159" s="7" t="s">
        <v>58</v>
      </c>
      <c r="B159" s="8" t="s">
        <v>140</v>
      </c>
      <c r="C159" s="8" t="s">
        <v>114</v>
      </c>
      <c r="D159" s="8" t="s">
        <v>93</v>
      </c>
      <c r="E159" s="8" t="s">
        <v>59</v>
      </c>
      <c r="F159" s="23"/>
      <c r="G159" s="24"/>
      <c r="H159" s="9">
        <f>H160+H162</f>
        <v>9717533</v>
      </c>
      <c r="I159" s="9">
        <f>I160+I162</f>
        <v>9705945.1600000001</v>
      </c>
      <c r="J159" s="9">
        <f t="shared" si="19"/>
        <v>99.880753273490299</v>
      </c>
    </row>
    <row r="160" spans="1:10" ht="38.65" customHeight="1" x14ac:dyDescent="0.25">
      <c r="A160" s="7" t="s">
        <v>141</v>
      </c>
      <c r="B160" s="8" t="s">
        <v>140</v>
      </c>
      <c r="C160" s="8" t="s">
        <v>114</v>
      </c>
      <c r="D160" s="8" t="s">
        <v>93</v>
      </c>
      <c r="E160" s="8" t="s">
        <v>142</v>
      </c>
      <c r="F160" s="23"/>
      <c r="G160" s="24"/>
      <c r="H160" s="9">
        <f>H161</f>
        <v>1707900</v>
      </c>
      <c r="I160" s="9">
        <f>I161</f>
        <v>1697181.16</v>
      </c>
      <c r="J160" s="9">
        <f t="shared" si="19"/>
        <v>99.372396510334326</v>
      </c>
    </row>
    <row r="161" spans="1:10" ht="76.900000000000006" customHeight="1" x14ac:dyDescent="0.25">
      <c r="A161" s="7" t="s">
        <v>116</v>
      </c>
      <c r="B161" s="8" t="s">
        <v>140</v>
      </c>
      <c r="C161" s="8" t="s">
        <v>114</v>
      </c>
      <c r="D161" s="8" t="s">
        <v>93</v>
      </c>
      <c r="E161" s="8" t="s">
        <v>142</v>
      </c>
      <c r="F161" s="23" t="s">
        <v>117</v>
      </c>
      <c r="G161" s="24"/>
      <c r="H161" s="9">
        <v>1707900</v>
      </c>
      <c r="I161" s="9">
        <v>1697181.16</v>
      </c>
      <c r="J161" s="9">
        <f t="shared" si="19"/>
        <v>99.372396510334326</v>
      </c>
    </row>
    <row r="162" spans="1:10" ht="38.65" customHeight="1" x14ac:dyDescent="0.25">
      <c r="A162" s="7" t="s">
        <v>143</v>
      </c>
      <c r="B162" s="8" t="s">
        <v>140</v>
      </c>
      <c r="C162" s="8" t="s">
        <v>114</v>
      </c>
      <c r="D162" s="8" t="s">
        <v>93</v>
      </c>
      <c r="E162" s="8" t="s">
        <v>144</v>
      </c>
      <c r="F162" s="23"/>
      <c r="G162" s="24"/>
      <c r="H162" s="9">
        <f>H163</f>
        <v>8009633</v>
      </c>
      <c r="I162" s="9">
        <f>I163</f>
        <v>8008764</v>
      </c>
      <c r="J162" s="9">
        <f t="shared" si="19"/>
        <v>99.989150564077036</v>
      </c>
    </row>
    <row r="163" spans="1:10" ht="76.900000000000006" customHeight="1" x14ac:dyDescent="0.25">
      <c r="A163" s="7" t="s">
        <v>116</v>
      </c>
      <c r="B163" s="8" t="s">
        <v>140</v>
      </c>
      <c r="C163" s="8" t="s">
        <v>114</v>
      </c>
      <c r="D163" s="8" t="s">
        <v>93</v>
      </c>
      <c r="E163" s="8" t="s">
        <v>144</v>
      </c>
      <c r="F163" s="23" t="s">
        <v>117</v>
      </c>
      <c r="G163" s="24"/>
      <c r="H163" s="9">
        <v>8009633</v>
      </c>
      <c r="I163" s="9">
        <v>8008764</v>
      </c>
      <c r="J163" s="9">
        <f t="shared" si="19"/>
        <v>99.989150564077036</v>
      </c>
    </row>
    <row r="164" spans="1:10" ht="76.900000000000006" customHeight="1" x14ac:dyDescent="0.25">
      <c r="A164" s="7" t="s">
        <v>145</v>
      </c>
      <c r="B164" s="8" t="s">
        <v>146</v>
      </c>
      <c r="C164" s="8"/>
      <c r="D164" s="8"/>
      <c r="E164" s="8"/>
      <c r="F164" s="23"/>
      <c r="G164" s="24"/>
      <c r="H164" s="9">
        <f t="shared" ref="H164:I168" si="21">H165</f>
        <v>44209426</v>
      </c>
      <c r="I164" s="9">
        <f t="shared" si="21"/>
        <v>43561622.659999996</v>
      </c>
      <c r="J164" s="9">
        <f t="shared" si="19"/>
        <v>98.53469407180269</v>
      </c>
    </row>
    <row r="165" spans="1:10" ht="38.65" customHeight="1" x14ac:dyDescent="0.25">
      <c r="A165" s="7" t="s">
        <v>113</v>
      </c>
      <c r="B165" s="8" t="s">
        <v>146</v>
      </c>
      <c r="C165" s="8" t="s">
        <v>114</v>
      </c>
      <c r="D165" s="8"/>
      <c r="E165" s="8"/>
      <c r="F165" s="23"/>
      <c r="G165" s="24"/>
      <c r="H165" s="9">
        <f t="shared" si="21"/>
        <v>44209426</v>
      </c>
      <c r="I165" s="9">
        <f t="shared" si="21"/>
        <v>43561622.659999996</v>
      </c>
      <c r="J165" s="9">
        <f t="shared" si="19"/>
        <v>98.53469407180269</v>
      </c>
    </row>
    <row r="166" spans="1:10" ht="38.65" customHeight="1" x14ac:dyDescent="0.25">
      <c r="A166" s="7" t="s">
        <v>130</v>
      </c>
      <c r="B166" s="8" t="s">
        <v>146</v>
      </c>
      <c r="C166" s="8" t="s">
        <v>114</v>
      </c>
      <c r="D166" s="8" t="s">
        <v>93</v>
      </c>
      <c r="E166" s="8"/>
      <c r="F166" s="23"/>
      <c r="G166" s="24"/>
      <c r="H166" s="9">
        <f t="shared" si="21"/>
        <v>44209426</v>
      </c>
      <c r="I166" s="9">
        <f t="shared" si="21"/>
        <v>43561622.659999996</v>
      </c>
      <c r="J166" s="9">
        <f t="shared" si="19"/>
        <v>98.53469407180269</v>
      </c>
    </row>
    <row r="167" spans="1:10" ht="76.900000000000006" customHeight="1" x14ac:dyDescent="0.25">
      <c r="A167" s="7" t="s">
        <v>26</v>
      </c>
      <c r="B167" s="8" t="s">
        <v>146</v>
      </c>
      <c r="C167" s="8" t="s">
        <v>114</v>
      </c>
      <c r="D167" s="8" t="s">
        <v>93</v>
      </c>
      <c r="E167" s="8" t="s">
        <v>27</v>
      </c>
      <c r="F167" s="23"/>
      <c r="G167" s="24"/>
      <c r="H167" s="9">
        <f t="shared" si="21"/>
        <v>44209426</v>
      </c>
      <c r="I167" s="9">
        <f t="shared" si="21"/>
        <v>43561622.659999996</v>
      </c>
      <c r="J167" s="9">
        <f t="shared" si="19"/>
        <v>98.53469407180269</v>
      </c>
    </row>
    <row r="168" spans="1:10" ht="38.65" customHeight="1" x14ac:dyDescent="0.25">
      <c r="A168" s="7" t="s">
        <v>82</v>
      </c>
      <c r="B168" s="8" t="s">
        <v>146</v>
      </c>
      <c r="C168" s="8" t="s">
        <v>114</v>
      </c>
      <c r="D168" s="8" t="s">
        <v>93</v>
      </c>
      <c r="E168" s="8" t="s">
        <v>83</v>
      </c>
      <c r="F168" s="23"/>
      <c r="G168" s="24"/>
      <c r="H168" s="9">
        <f t="shared" si="21"/>
        <v>44209426</v>
      </c>
      <c r="I168" s="9">
        <f t="shared" si="21"/>
        <v>43561622.659999996</v>
      </c>
      <c r="J168" s="9">
        <f t="shared" si="19"/>
        <v>98.53469407180269</v>
      </c>
    </row>
    <row r="169" spans="1:10" ht="76.900000000000006" customHeight="1" x14ac:dyDescent="0.25">
      <c r="A169" s="7" t="s">
        <v>116</v>
      </c>
      <c r="B169" s="8" t="s">
        <v>146</v>
      </c>
      <c r="C169" s="8" t="s">
        <v>114</v>
      </c>
      <c r="D169" s="8" t="s">
        <v>93</v>
      </c>
      <c r="E169" s="8" t="s">
        <v>83</v>
      </c>
      <c r="F169" s="23" t="s">
        <v>117</v>
      </c>
      <c r="G169" s="24"/>
      <c r="H169" s="9">
        <v>44209426</v>
      </c>
      <c r="I169" s="9">
        <v>43561622.659999996</v>
      </c>
      <c r="J169" s="9">
        <f t="shared" si="19"/>
        <v>98.53469407180269</v>
      </c>
    </row>
    <row r="170" spans="1:10" ht="76.900000000000006" customHeight="1" x14ac:dyDescent="0.25">
      <c r="A170" s="7" t="s">
        <v>147</v>
      </c>
      <c r="B170" s="8" t="s">
        <v>148</v>
      </c>
      <c r="C170" s="8"/>
      <c r="D170" s="8"/>
      <c r="E170" s="8"/>
      <c r="F170" s="23"/>
      <c r="G170" s="24"/>
      <c r="H170" s="9">
        <f t="shared" ref="H170:I174" si="22">H171</f>
        <v>57163</v>
      </c>
      <c r="I170" s="9">
        <f t="shared" si="22"/>
        <v>57162.3</v>
      </c>
      <c r="J170" s="9">
        <f t="shared" si="19"/>
        <v>99.998775431660349</v>
      </c>
    </row>
    <row r="171" spans="1:10" ht="38.65" customHeight="1" x14ac:dyDescent="0.25">
      <c r="A171" s="7" t="s">
        <v>113</v>
      </c>
      <c r="B171" s="8" t="s">
        <v>148</v>
      </c>
      <c r="C171" s="8" t="s">
        <v>114</v>
      </c>
      <c r="D171" s="8"/>
      <c r="E171" s="8"/>
      <c r="F171" s="23"/>
      <c r="G171" s="24"/>
      <c r="H171" s="9">
        <f t="shared" si="22"/>
        <v>57163</v>
      </c>
      <c r="I171" s="9">
        <f t="shared" si="22"/>
        <v>57162.3</v>
      </c>
      <c r="J171" s="9">
        <f t="shared" si="19"/>
        <v>99.998775431660349</v>
      </c>
    </row>
    <row r="172" spans="1:10" ht="38.65" customHeight="1" x14ac:dyDescent="0.25">
      <c r="A172" s="7" t="s">
        <v>130</v>
      </c>
      <c r="B172" s="8" t="s">
        <v>148</v>
      </c>
      <c r="C172" s="8" t="s">
        <v>114</v>
      </c>
      <c r="D172" s="8" t="s">
        <v>93</v>
      </c>
      <c r="E172" s="8"/>
      <c r="F172" s="23"/>
      <c r="G172" s="24"/>
      <c r="H172" s="9">
        <f t="shared" si="22"/>
        <v>57163</v>
      </c>
      <c r="I172" s="9">
        <f t="shared" si="22"/>
        <v>57162.3</v>
      </c>
      <c r="J172" s="9">
        <f t="shared" si="19"/>
        <v>99.998775431660349</v>
      </c>
    </row>
    <row r="173" spans="1:10" ht="76.900000000000006" customHeight="1" x14ac:dyDescent="0.25">
      <c r="A173" s="7" t="s">
        <v>26</v>
      </c>
      <c r="B173" s="8" t="s">
        <v>148</v>
      </c>
      <c r="C173" s="8" t="s">
        <v>114</v>
      </c>
      <c r="D173" s="8" t="s">
        <v>93</v>
      </c>
      <c r="E173" s="8" t="s">
        <v>27</v>
      </c>
      <c r="F173" s="23"/>
      <c r="G173" s="24"/>
      <c r="H173" s="9">
        <f t="shared" si="22"/>
        <v>57163</v>
      </c>
      <c r="I173" s="9">
        <f t="shared" si="22"/>
        <v>57162.3</v>
      </c>
      <c r="J173" s="9">
        <f t="shared" si="19"/>
        <v>99.998775431660349</v>
      </c>
    </row>
    <row r="174" spans="1:10" ht="38.65" customHeight="1" x14ac:dyDescent="0.25">
      <c r="A174" s="7" t="s">
        <v>82</v>
      </c>
      <c r="B174" s="8" t="s">
        <v>148</v>
      </c>
      <c r="C174" s="8" t="s">
        <v>114</v>
      </c>
      <c r="D174" s="8" t="s">
        <v>93</v>
      </c>
      <c r="E174" s="8" t="s">
        <v>83</v>
      </c>
      <c r="F174" s="23"/>
      <c r="G174" s="24"/>
      <c r="H174" s="9">
        <f t="shared" si="22"/>
        <v>57163</v>
      </c>
      <c r="I174" s="9">
        <f t="shared" si="22"/>
        <v>57162.3</v>
      </c>
      <c r="J174" s="9">
        <f t="shared" si="19"/>
        <v>99.998775431660349</v>
      </c>
    </row>
    <row r="175" spans="1:10" ht="76.900000000000006" customHeight="1" x14ac:dyDescent="0.25">
      <c r="A175" s="7" t="s">
        <v>116</v>
      </c>
      <c r="B175" s="8" t="s">
        <v>148</v>
      </c>
      <c r="C175" s="8" t="s">
        <v>114</v>
      </c>
      <c r="D175" s="8" t="s">
        <v>93</v>
      </c>
      <c r="E175" s="8" t="s">
        <v>83</v>
      </c>
      <c r="F175" s="23" t="s">
        <v>117</v>
      </c>
      <c r="G175" s="24"/>
      <c r="H175" s="9">
        <v>57163</v>
      </c>
      <c r="I175" s="9">
        <v>57162.3</v>
      </c>
      <c r="J175" s="9">
        <f t="shared" si="19"/>
        <v>99.998775431660349</v>
      </c>
    </row>
    <row r="176" spans="1:10" ht="76.900000000000006" customHeight="1" x14ac:dyDescent="0.25">
      <c r="A176" s="4" t="s">
        <v>149</v>
      </c>
      <c r="B176" s="5" t="s">
        <v>150</v>
      </c>
      <c r="C176" s="5"/>
      <c r="D176" s="5"/>
      <c r="E176" s="5"/>
      <c r="F176" s="29"/>
      <c r="G176" s="30"/>
      <c r="H176" s="6">
        <f>H177+H186+H201+H195</f>
        <v>744128</v>
      </c>
      <c r="I176" s="6">
        <f>I177+I186+I201+I195</f>
        <v>199729.03999999998</v>
      </c>
      <c r="J176" s="6">
        <f t="shared" si="19"/>
        <v>26.840683323299213</v>
      </c>
    </row>
    <row r="177" spans="1:10" ht="76.900000000000006" customHeight="1" x14ac:dyDescent="0.25">
      <c r="A177" s="7" t="s">
        <v>151</v>
      </c>
      <c r="B177" s="8" t="s">
        <v>152</v>
      </c>
      <c r="C177" s="8"/>
      <c r="D177" s="8"/>
      <c r="E177" s="8"/>
      <c r="F177" s="23"/>
      <c r="G177" s="24"/>
      <c r="H177" s="9">
        <f>H178</f>
        <v>510000</v>
      </c>
      <c r="I177" s="9">
        <f>I178</f>
        <v>11916</v>
      </c>
      <c r="J177" s="9">
        <f t="shared" si="19"/>
        <v>2.3364705882352941</v>
      </c>
    </row>
    <row r="178" spans="1:10" ht="38.65" customHeight="1" x14ac:dyDescent="0.25">
      <c r="A178" s="7" t="s">
        <v>113</v>
      </c>
      <c r="B178" s="8" t="s">
        <v>152</v>
      </c>
      <c r="C178" s="8" t="s">
        <v>114</v>
      </c>
      <c r="D178" s="8"/>
      <c r="E178" s="8"/>
      <c r="F178" s="23"/>
      <c r="G178" s="24"/>
      <c r="H178" s="9">
        <f>H179</f>
        <v>510000</v>
      </c>
      <c r="I178" s="9">
        <f>I179</f>
        <v>11916</v>
      </c>
      <c r="J178" s="9">
        <f t="shared" si="19"/>
        <v>2.3364705882352941</v>
      </c>
    </row>
    <row r="179" spans="1:10" ht="38.65" customHeight="1" x14ac:dyDescent="0.25">
      <c r="A179" s="7" t="s">
        <v>130</v>
      </c>
      <c r="B179" s="8" t="s">
        <v>152</v>
      </c>
      <c r="C179" s="8" t="s">
        <v>114</v>
      </c>
      <c r="D179" s="8" t="s">
        <v>93</v>
      </c>
      <c r="E179" s="8"/>
      <c r="F179" s="23"/>
      <c r="G179" s="24"/>
      <c r="H179" s="9">
        <f>H180+H184</f>
        <v>510000</v>
      </c>
      <c r="I179" s="9">
        <f>I180+I184</f>
        <v>11916</v>
      </c>
      <c r="J179" s="9">
        <f t="shared" si="19"/>
        <v>2.3364705882352941</v>
      </c>
    </row>
    <row r="180" spans="1:10" ht="76.900000000000006" customHeight="1" x14ac:dyDescent="0.25">
      <c r="A180" s="7" t="s">
        <v>66</v>
      </c>
      <c r="B180" s="8" t="s">
        <v>152</v>
      </c>
      <c r="C180" s="8" t="s">
        <v>114</v>
      </c>
      <c r="D180" s="8" t="s">
        <v>93</v>
      </c>
      <c r="E180" s="8" t="s">
        <v>67</v>
      </c>
      <c r="F180" s="23"/>
      <c r="G180" s="24"/>
      <c r="H180" s="9">
        <f>H181</f>
        <v>160000</v>
      </c>
      <c r="I180" s="10">
        <f>I181</f>
        <v>0</v>
      </c>
      <c r="J180" s="10">
        <f t="shared" si="19"/>
        <v>0</v>
      </c>
    </row>
    <row r="181" spans="1:10" ht="76.900000000000006" customHeight="1" x14ac:dyDescent="0.25">
      <c r="A181" s="7" t="s">
        <v>68</v>
      </c>
      <c r="B181" s="8" t="s">
        <v>152</v>
      </c>
      <c r="C181" s="8" t="s">
        <v>114</v>
      </c>
      <c r="D181" s="8" t="s">
        <v>93</v>
      </c>
      <c r="E181" s="8" t="s">
        <v>69</v>
      </c>
      <c r="F181" s="23"/>
      <c r="G181" s="24"/>
      <c r="H181" s="9">
        <f>H182</f>
        <v>160000</v>
      </c>
      <c r="I181" s="10">
        <f>I182</f>
        <v>0</v>
      </c>
      <c r="J181" s="10">
        <f t="shared" si="19"/>
        <v>0</v>
      </c>
    </row>
    <row r="182" spans="1:10" ht="76.900000000000006" customHeight="1" x14ac:dyDescent="0.25">
      <c r="A182" s="7" t="s">
        <v>116</v>
      </c>
      <c r="B182" s="8" t="s">
        <v>152</v>
      </c>
      <c r="C182" s="8" t="s">
        <v>114</v>
      </c>
      <c r="D182" s="8" t="s">
        <v>93</v>
      </c>
      <c r="E182" s="8" t="s">
        <v>69</v>
      </c>
      <c r="F182" s="23" t="s">
        <v>117</v>
      </c>
      <c r="G182" s="24"/>
      <c r="H182" s="9">
        <v>160000</v>
      </c>
      <c r="I182" s="10"/>
      <c r="J182" s="10">
        <f t="shared" si="19"/>
        <v>0</v>
      </c>
    </row>
    <row r="183" spans="1:10" ht="76.900000000000006" customHeight="1" x14ac:dyDescent="0.25">
      <c r="A183" s="7" t="s">
        <v>26</v>
      </c>
      <c r="B183" s="8" t="s">
        <v>152</v>
      </c>
      <c r="C183" s="8" t="s">
        <v>114</v>
      </c>
      <c r="D183" s="8" t="s">
        <v>93</v>
      </c>
      <c r="E183" s="8" t="s">
        <v>27</v>
      </c>
      <c r="F183" s="23"/>
      <c r="G183" s="24"/>
      <c r="H183" s="9">
        <f>H184</f>
        <v>350000</v>
      </c>
      <c r="I183" s="9">
        <f>I184</f>
        <v>11916</v>
      </c>
      <c r="J183" s="9">
        <f t="shared" si="19"/>
        <v>3.4045714285714284</v>
      </c>
    </row>
    <row r="184" spans="1:10" ht="38.65" customHeight="1" x14ac:dyDescent="0.25">
      <c r="A184" s="7" t="s">
        <v>82</v>
      </c>
      <c r="B184" s="8" t="s">
        <v>152</v>
      </c>
      <c r="C184" s="8" t="s">
        <v>114</v>
      </c>
      <c r="D184" s="8" t="s">
        <v>93</v>
      </c>
      <c r="E184" s="8" t="s">
        <v>83</v>
      </c>
      <c r="F184" s="23"/>
      <c r="G184" s="24"/>
      <c r="H184" s="9">
        <f>H185</f>
        <v>350000</v>
      </c>
      <c r="I184" s="9">
        <f>I185</f>
        <v>11916</v>
      </c>
      <c r="J184" s="9">
        <f t="shared" si="19"/>
        <v>3.4045714285714284</v>
      </c>
    </row>
    <row r="185" spans="1:10" ht="76.900000000000006" customHeight="1" x14ac:dyDescent="0.25">
      <c r="A185" s="7" t="s">
        <v>116</v>
      </c>
      <c r="B185" s="8" t="s">
        <v>152</v>
      </c>
      <c r="C185" s="8" t="s">
        <v>114</v>
      </c>
      <c r="D185" s="8" t="s">
        <v>93</v>
      </c>
      <c r="E185" s="8" t="s">
        <v>83</v>
      </c>
      <c r="F185" s="23" t="s">
        <v>117</v>
      </c>
      <c r="G185" s="24"/>
      <c r="H185" s="9">
        <v>350000</v>
      </c>
      <c r="I185" s="9">
        <v>11916</v>
      </c>
      <c r="J185" s="9">
        <f t="shared" si="19"/>
        <v>3.4045714285714284</v>
      </c>
    </row>
    <row r="186" spans="1:10" ht="57.75" customHeight="1" x14ac:dyDescent="0.25">
      <c r="A186" s="7" t="s">
        <v>153</v>
      </c>
      <c r="B186" s="8" t="s">
        <v>154</v>
      </c>
      <c r="C186" s="8"/>
      <c r="D186" s="8"/>
      <c r="E186" s="8"/>
      <c r="F186" s="23"/>
      <c r="G186" s="24"/>
      <c r="H186" s="9">
        <f>H187</f>
        <v>52000</v>
      </c>
      <c r="I186" s="9">
        <f>I187</f>
        <v>32400</v>
      </c>
      <c r="J186" s="9">
        <f t="shared" si="19"/>
        <v>62.307692307692307</v>
      </c>
    </row>
    <row r="187" spans="1:10" ht="38.65" customHeight="1" x14ac:dyDescent="0.25">
      <c r="A187" s="7" t="s">
        <v>113</v>
      </c>
      <c r="B187" s="8" t="s">
        <v>154</v>
      </c>
      <c r="C187" s="8" t="s">
        <v>114</v>
      </c>
      <c r="D187" s="8"/>
      <c r="E187" s="8"/>
      <c r="F187" s="23"/>
      <c r="G187" s="24"/>
      <c r="H187" s="9">
        <f>H188</f>
        <v>52000</v>
      </c>
      <c r="I187" s="9">
        <f>I188</f>
        <v>32400</v>
      </c>
      <c r="J187" s="9">
        <f t="shared" si="19"/>
        <v>62.307692307692307</v>
      </c>
    </row>
    <row r="188" spans="1:10" ht="38.65" customHeight="1" x14ac:dyDescent="0.25">
      <c r="A188" s="7" t="s">
        <v>130</v>
      </c>
      <c r="B188" s="8" t="s">
        <v>154</v>
      </c>
      <c r="C188" s="8" t="s">
        <v>114</v>
      </c>
      <c r="D188" s="8" t="s">
        <v>93</v>
      </c>
      <c r="E188" s="8"/>
      <c r="F188" s="23"/>
      <c r="G188" s="24"/>
      <c r="H188" s="9">
        <f>H189+H192</f>
        <v>52000</v>
      </c>
      <c r="I188" s="9">
        <f>I189+I192</f>
        <v>32400</v>
      </c>
      <c r="J188" s="9">
        <f t="shared" si="19"/>
        <v>62.307692307692307</v>
      </c>
    </row>
    <row r="189" spans="1:10" ht="76.900000000000006" customHeight="1" x14ac:dyDescent="0.25">
      <c r="A189" s="7" t="s">
        <v>66</v>
      </c>
      <c r="B189" s="8" t="s">
        <v>154</v>
      </c>
      <c r="C189" s="8" t="s">
        <v>114</v>
      </c>
      <c r="D189" s="8" t="s">
        <v>93</v>
      </c>
      <c r="E189" s="8" t="s">
        <v>67</v>
      </c>
      <c r="F189" s="23"/>
      <c r="G189" s="24"/>
      <c r="H189" s="9">
        <f>H190</f>
        <v>15000</v>
      </c>
      <c r="I189" s="10">
        <f>I190</f>
        <v>0</v>
      </c>
      <c r="J189" s="10">
        <f t="shared" si="19"/>
        <v>0</v>
      </c>
    </row>
    <row r="190" spans="1:10" ht="76.900000000000006" customHeight="1" x14ac:dyDescent="0.25">
      <c r="A190" s="7" t="s">
        <v>68</v>
      </c>
      <c r="B190" s="8" t="s">
        <v>154</v>
      </c>
      <c r="C190" s="8" t="s">
        <v>114</v>
      </c>
      <c r="D190" s="8" t="s">
        <v>93</v>
      </c>
      <c r="E190" s="8" t="s">
        <v>69</v>
      </c>
      <c r="F190" s="23"/>
      <c r="G190" s="24"/>
      <c r="H190" s="9">
        <f>H191</f>
        <v>15000</v>
      </c>
      <c r="I190" s="10">
        <f>I191</f>
        <v>0</v>
      </c>
      <c r="J190" s="10">
        <f t="shared" si="19"/>
        <v>0</v>
      </c>
    </row>
    <row r="191" spans="1:10" ht="76.900000000000006" customHeight="1" x14ac:dyDescent="0.25">
      <c r="A191" s="7" t="s">
        <v>116</v>
      </c>
      <c r="B191" s="8" t="s">
        <v>154</v>
      </c>
      <c r="C191" s="8" t="s">
        <v>114</v>
      </c>
      <c r="D191" s="8" t="s">
        <v>93</v>
      </c>
      <c r="E191" s="8" t="s">
        <v>69</v>
      </c>
      <c r="F191" s="23" t="s">
        <v>117</v>
      </c>
      <c r="G191" s="24"/>
      <c r="H191" s="9">
        <v>15000</v>
      </c>
      <c r="I191" s="10"/>
      <c r="J191" s="10">
        <f t="shared" si="19"/>
        <v>0</v>
      </c>
    </row>
    <row r="192" spans="1:10" ht="76.900000000000006" customHeight="1" x14ac:dyDescent="0.25">
      <c r="A192" s="7" t="s">
        <v>26</v>
      </c>
      <c r="B192" s="8" t="s">
        <v>154</v>
      </c>
      <c r="C192" s="8" t="s">
        <v>114</v>
      </c>
      <c r="D192" s="8" t="s">
        <v>93</v>
      </c>
      <c r="E192" s="8" t="s">
        <v>27</v>
      </c>
      <c r="F192" s="23"/>
      <c r="G192" s="24"/>
      <c r="H192" s="9">
        <f>H193</f>
        <v>37000</v>
      </c>
      <c r="I192" s="9">
        <f>I193</f>
        <v>32400</v>
      </c>
      <c r="J192" s="9">
        <f t="shared" si="19"/>
        <v>87.567567567567579</v>
      </c>
    </row>
    <row r="193" spans="1:10" ht="38.65" customHeight="1" x14ac:dyDescent="0.25">
      <c r="A193" s="7" t="s">
        <v>82</v>
      </c>
      <c r="B193" s="8" t="s">
        <v>154</v>
      </c>
      <c r="C193" s="8" t="s">
        <v>114</v>
      </c>
      <c r="D193" s="8" t="s">
        <v>93</v>
      </c>
      <c r="E193" s="8" t="s">
        <v>83</v>
      </c>
      <c r="F193" s="23"/>
      <c r="G193" s="24"/>
      <c r="H193" s="9">
        <f>H194</f>
        <v>37000</v>
      </c>
      <c r="I193" s="9">
        <f>I194</f>
        <v>32400</v>
      </c>
      <c r="J193" s="9">
        <f t="shared" si="19"/>
        <v>87.567567567567579</v>
      </c>
    </row>
    <row r="194" spans="1:10" ht="76.900000000000006" customHeight="1" x14ac:dyDescent="0.25">
      <c r="A194" s="7" t="s">
        <v>116</v>
      </c>
      <c r="B194" s="8" t="s">
        <v>154</v>
      </c>
      <c r="C194" s="8" t="s">
        <v>114</v>
      </c>
      <c r="D194" s="8" t="s">
        <v>93</v>
      </c>
      <c r="E194" s="8" t="s">
        <v>83</v>
      </c>
      <c r="F194" s="23" t="s">
        <v>117</v>
      </c>
      <c r="G194" s="24"/>
      <c r="H194" s="9">
        <v>37000</v>
      </c>
      <c r="I194" s="9">
        <v>32400</v>
      </c>
      <c r="J194" s="9">
        <f t="shared" si="19"/>
        <v>87.567567567567579</v>
      </c>
    </row>
    <row r="195" spans="1:10" ht="38.65" customHeight="1" x14ac:dyDescent="0.25">
      <c r="A195" s="7" t="s">
        <v>155</v>
      </c>
      <c r="B195" s="8" t="s">
        <v>156</v>
      </c>
      <c r="C195" s="8"/>
      <c r="D195" s="8"/>
      <c r="E195" s="8"/>
      <c r="F195" s="23"/>
      <c r="G195" s="24"/>
      <c r="H195" s="9">
        <f t="shared" ref="H195:I199" si="23">H196</f>
        <v>26000</v>
      </c>
      <c r="I195" s="9">
        <f t="shared" si="23"/>
        <v>26000</v>
      </c>
      <c r="J195" s="9">
        <f t="shared" si="19"/>
        <v>100</v>
      </c>
    </row>
    <row r="196" spans="1:10" ht="38.65" customHeight="1" x14ac:dyDescent="0.25">
      <c r="A196" s="7" t="s">
        <v>113</v>
      </c>
      <c r="B196" s="8" t="s">
        <v>156</v>
      </c>
      <c r="C196" s="8" t="s">
        <v>114</v>
      </c>
      <c r="D196" s="8"/>
      <c r="E196" s="8"/>
      <c r="F196" s="23"/>
      <c r="G196" s="24"/>
      <c r="H196" s="9">
        <f t="shared" si="23"/>
        <v>26000</v>
      </c>
      <c r="I196" s="9">
        <f t="shared" si="23"/>
        <v>26000</v>
      </c>
      <c r="J196" s="9">
        <f t="shared" si="19"/>
        <v>100</v>
      </c>
    </row>
    <row r="197" spans="1:10" ht="38.65" customHeight="1" x14ac:dyDescent="0.25">
      <c r="A197" s="7" t="s">
        <v>130</v>
      </c>
      <c r="B197" s="8" t="s">
        <v>156</v>
      </c>
      <c r="C197" s="8" t="s">
        <v>114</v>
      </c>
      <c r="D197" s="8" t="s">
        <v>93</v>
      </c>
      <c r="E197" s="8"/>
      <c r="F197" s="23"/>
      <c r="G197" s="24"/>
      <c r="H197" s="9">
        <f t="shared" si="23"/>
        <v>26000</v>
      </c>
      <c r="I197" s="9">
        <f t="shared" si="23"/>
        <v>26000</v>
      </c>
      <c r="J197" s="9">
        <f t="shared" si="19"/>
        <v>100</v>
      </c>
    </row>
    <row r="198" spans="1:10" ht="76.900000000000006" customHeight="1" x14ac:dyDescent="0.25">
      <c r="A198" s="7" t="s">
        <v>26</v>
      </c>
      <c r="B198" s="8" t="s">
        <v>156</v>
      </c>
      <c r="C198" s="8" t="s">
        <v>114</v>
      </c>
      <c r="D198" s="8" t="s">
        <v>93</v>
      </c>
      <c r="E198" s="8" t="s">
        <v>27</v>
      </c>
      <c r="F198" s="23"/>
      <c r="G198" s="24"/>
      <c r="H198" s="9">
        <f t="shared" si="23"/>
        <v>26000</v>
      </c>
      <c r="I198" s="9">
        <f t="shared" si="23"/>
        <v>26000</v>
      </c>
      <c r="J198" s="9">
        <f t="shared" si="19"/>
        <v>100</v>
      </c>
    </row>
    <row r="199" spans="1:10" ht="38.65" customHeight="1" x14ac:dyDescent="0.25">
      <c r="A199" s="7" t="s">
        <v>82</v>
      </c>
      <c r="B199" s="8" t="s">
        <v>156</v>
      </c>
      <c r="C199" s="8" t="s">
        <v>114</v>
      </c>
      <c r="D199" s="8" t="s">
        <v>93</v>
      </c>
      <c r="E199" s="8" t="s">
        <v>83</v>
      </c>
      <c r="F199" s="23"/>
      <c r="G199" s="24"/>
      <c r="H199" s="9">
        <f t="shared" si="23"/>
        <v>26000</v>
      </c>
      <c r="I199" s="9">
        <f t="shared" si="23"/>
        <v>26000</v>
      </c>
      <c r="J199" s="9">
        <f t="shared" si="19"/>
        <v>100</v>
      </c>
    </row>
    <row r="200" spans="1:10" ht="76.900000000000006" customHeight="1" x14ac:dyDescent="0.25">
      <c r="A200" s="7" t="s">
        <v>116</v>
      </c>
      <c r="B200" s="8" t="s">
        <v>156</v>
      </c>
      <c r="C200" s="8" t="s">
        <v>114</v>
      </c>
      <c r="D200" s="8" t="s">
        <v>93</v>
      </c>
      <c r="E200" s="8" t="s">
        <v>83</v>
      </c>
      <c r="F200" s="23" t="s">
        <v>117</v>
      </c>
      <c r="G200" s="24"/>
      <c r="H200" s="9">
        <v>26000</v>
      </c>
      <c r="I200" s="9">
        <v>26000</v>
      </c>
      <c r="J200" s="9">
        <f t="shared" si="19"/>
        <v>100</v>
      </c>
    </row>
    <row r="201" spans="1:10" ht="96.4" customHeight="1" x14ac:dyDescent="0.25">
      <c r="A201" s="7" t="s">
        <v>157</v>
      </c>
      <c r="B201" s="8" t="s">
        <v>158</v>
      </c>
      <c r="C201" s="8"/>
      <c r="D201" s="8"/>
      <c r="E201" s="8"/>
      <c r="F201" s="23"/>
      <c r="G201" s="24"/>
      <c r="H201" s="9">
        <f>H202</f>
        <v>156128</v>
      </c>
      <c r="I201" s="9">
        <f>I202</f>
        <v>129413.04</v>
      </c>
      <c r="J201" s="9">
        <f t="shared" si="19"/>
        <v>82.889065382250465</v>
      </c>
    </row>
    <row r="202" spans="1:10" ht="38.65" customHeight="1" x14ac:dyDescent="0.25">
      <c r="A202" s="7" t="s">
        <v>113</v>
      </c>
      <c r="B202" s="8" t="s">
        <v>158</v>
      </c>
      <c r="C202" s="8" t="s">
        <v>114</v>
      </c>
      <c r="D202" s="8"/>
      <c r="E202" s="8"/>
      <c r="F202" s="23"/>
      <c r="G202" s="24"/>
      <c r="H202" s="9">
        <f>H203</f>
        <v>156128</v>
      </c>
      <c r="I202" s="9">
        <f>I203</f>
        <v>129413.04</v>
      </c>
      <c r="J202" s="9">
        <f t="shared" si="19"/>
        <v>82.889065382250465</v>
      </c>
    </row>
    <row r="203" spans="1:10" ht="38.65" customHeight="1" x14ac:dyDescent="0.25">
      <c r="A203" s="7" t="s">
        <v>130</v>
      </c>
      <c r="B203" s="8" t="s">
        <v>158</v>
      </c>
      <c r="C203" s="8" t="s">
        <v>114</v>
      </c>
      <c r="D203" s="8" t="s">
        <v>93</v>
      </c>
      <c r="E203" s="8"/>
      <c r="F203" s="23"/>
      <c r="G203" s="24"/>
      <c r="H203" s="9">
        <f>H204+H207</f>
        <v>156128</v>
      </c>
      <c r="I203" s="9">
        <f>I204+I207</f>
        <v>129413.04</v>
      </c>
      <c r="J203" s="9">
        <f t="shared" si="19"/>
        <v>82.889065382250465</v>
      </c>
    </row>
    <row r="204" spans="1:10" ht="76.900000000000006" customHeight="1" x14ac:dyDescent="0.25">
      <c r="A204" s="7" t="s">
        <v>66</v>
      </c>
      <c r="B204" s="8" t="s">
        <v>158</v>
      </c>
      <c r="C204" s="8" t="s">
        <v>114</v>
      </c>
      <c r="D204" s="8" t="s">
        <v>93</v>
      </c>
      <c r="E204" s="8" t="s">
        <v>67</v>
      </c>
      <c r="F204" s="23"/>
      <c r="G204" s="24"/>
      <c r="H204" s="9">
        <f>H205</f>
        <v>118328</v>
      </c>
      <c r="I204" s="9">
        <f>I205</f>
        <v>111213.04</v>
      </c>
      <c r="J204" s="9">
        <f t="shared" si="19"/>
        <v>93.987086741937659</v>
      </c>
    </row>
    <row r="205" spans="1:10" ht="76.900000000000006" customHeight="1" x14ac:dyDescent="0.25">
      <c r="A205" s="7" t="s">
        <v>68</v>
      </c>
      <c r="B205" s="8" t="s">
        <v>158</v>
      </c>
      <c r="C205" s="8" t="s">
        <v>114</v>
      </c>
      <c r="D205" s="8" t="s">
        <v>93</v>
      </c>
      <c r="E205" s="8" t="s">
        <v>69</v>
      </c>
      <c r="F205" s="23"/>
      <c r="G205" s="24"/>
      <c r="H205" s="9">
        <f>H206</f>
        <v>118328</v>
      </c>
      <c r="I205" s="9">
        <f>I206</f>
        <v>111213.04</v>
      </c>
      <c r="J205" s="9">
        <f t="shared" ref="J205:J268" si="24">I205/H205*100</f>
        <v>93.987086741937659</v>
      </c>
    </row>
    <row r="206" spans="1:10" ht="76.900000000000006" customHeight="1" x14ac:dyDescent="0.25">
      <c r="A206" s="7" t="s">
        <v>116</v>
      </c>
      <c r="B206" s="8" t="s">
        <v>158</v>
      </c>
      <c r="C206" s="8" t="s">
        <v>114</v>
      </c>
      <c r="D206" s="8" t="s">
        <v>93</v>
      </c>
      <c r="E206" s="8" t="s">
        <v>69</v>
      </c>
      <c r="F206" s="23" t="s">
        <v>117</v>
      </c>
      <c r="G206" s="24"/>
      <c r="H206" s="9">
        <v>118328</v>
      </c>
      <c r="I206" s="9">
        <v>111213.04</v>
      </c>
      <c r="J206" s="9">
        <f t="shared" si="24"/>
        <v>93.987086741937659</v>
      </c>
    </row>
    <row r="207" spans="1:10" ht="76.900000000000006" customHeight="1" x14ac:dyDescent="0.25">
      <c r="A207" s="7" t="s">
        <v>26</v>
      </c>
      <c r="B207" s="8" t="s">
        <v>158</v>
      </c>
      <c r="C207" s="8" t="s">
        <v>114</v>
      </c>
      <c r="D207" s="8" t="s">
        <v>93</v>
      </c>
      <c r="E207" s="8" t="s">
        <v>27</v>
      </c>
      <c r="F207" s="23"/>
      <c r="G207" s="24"/>
      <c r="H207" s="9">
        <f>H208</f>
        <v>37800</v>
      </c>
      <c r="I207" s="9">
        <f>I208</f>
        <v>18200</v>
      </c>
      <c r="J207" s="9">
        <f t="shared" si="24"/>
        <v>48.148148148148145</v>
      </c>
    </row>
    <row r="208" spans="1:10" ht="47.25" customHeight="1" x14ac:dyDescent="0.25">
      <c r="A208" s="7" t="s">
        <v>82</v>
      </c>
      <c r="B208" s="8" t="s">
        <v>158</v>
      </c>
      <c r="C208" s="8" t="s">
        <v>114</v>
      </c>
      <c r="D208" s="8" t="s">
        <v>93</v>
      </c>
      <c r="E208" s="8" t="s">
        <v>83</v>
      </c>
      <c r="F208" s="23"/>
      <c r="G208" s="24"/>
      <c r="H208" s="9">
        <f>H209</f>
        <v>37800</v>
      </c>
      <c r="I208" s="9">
        <f>I209</f>
        <v>18200</v>
      </c>
      <c r="J208" s="9">
        <f t="shared" si="24"/>
        <v>48.148148148148145</v>
      </c>
    </row>
    <row r="209" spans="1:10" ht="76.900000000000006" customHeight="1" x14ac:dyDescent="0.25">
      <c r="A209" s="7" t="s">
        <v>116</v>
      </c>
      <c r="B209" s="8" t="s">
        <v>158</v>
      </c>
      <c r="C209" s="8" t="s">
        <v>114</v>
      </c>
      <c r="D209" s="8" t="s">
        <v>93</v>
      </c>
      <c r="E209" s="8" t="s">
        <v>83</v>
      </c>
      <c r="F209" s="23" t="s">
        <v>117</v>
      </c>
      <c r="G209" s="24"/>
      <c r="H209" s="9">
        <v>37800</v>
      </c>
      <c r="I209" s="9">
        <v>18200</v>
      </c>
      <c r="J209" s="9">
        <f t="shared" si="24"/>
        <v>48.148148148148145</v>
      </c>
    </row>
    <row r="210" spans="1:10" ht="96.4" customHeight="1" x14ac:dyDescent="0.25">
      <c r="A210" s="4" t="s">
        <v>159</v>
      </c>
      <c r="B210" s="5" t="s">
        <v>160</v>
      </c>
      <c r="C210" s="5"/>
      <c r="D210" s="5"/>
      <c r="E210" s="5"/>
      <c r="F210" s="29"/>
      <c r="G210" s="30"/>
      <c r="H210" s="6">
        <f t="shared" ref="H210:I215" si="25">H211</f>
        <v>18000</v>
      </c>
      <c r="I210" s="6">
        <f t="shared" si="25"/>
        <v>18000</v>
      </c>
      <c r="J210" s="6">
        <f t="shared" si="24"/>
        <v>100</v>
      </c>
    </row>
    <row r="211" spans="1:10" ht="96.4" customHeight="1" x14ac:dyDescent="0.25">
      <c r="A211" s="7" t="s">
        <v>161</v>
      </c>
      <c r="B211" s="8" t="s">
        <v>162</v>
      </c>
      <c r="C211" s="8"/>
      <c r="D211" s="8"/>
      <c r="E211" s="8"/>
      <c r="F211" s="23"/>
      <c r="G211" s="24"/>
      <c r="H211" s="9">
        <f t="shared" si="25"/>
        <v>18000</v>
      </c>
      <c r="I211" s="9">
        <f t="shared" si="25"/>
        <v>18000</v>
      </c>
      <c r="J211" s="9">
        <f t="shared" si="24"/>
        <v>100</v>
      </c>
    </row>
    <row r="212" spans="1:10" ht="38.65" customHeight="1" x14ac:dyDescent="0.25">
      <c r="A212" s="7" t="s">
        <v>113</v>
      </c>
      <c r="B212" s="8" t="s">
        <v>162</v>
      </c>
      <c r="C212" s="8" t="s">
        <v>114</v>
      </c>
      <c r="D212" s="8"/>
      <c r="E212" s="8"/>
      <c r="F212" s="23"/>
      <c r="G212" s="24"/>
      <c r="H212" s="9">
        <f t="shared" si="25"/>
        <v>18000</v>
      </c>
      <c r="I212" s="9">
        <f t="shared" si="25"/>
        <v>18000</v>
      </c>
      <c r="J212" s="9">
        <f t="shared" si="24"/>
        <v>100</v>
      </c>
    </row>
    <row r="213" spans="1:10" ht="38.65" customHeight="1" x14ac:dyDescent="0.25">
      <c r="A213" s="7" t="s">
        <v>130</v>
      </c>
      <c r="B213" s="8" t="s">
        <v>162</v>
      </c>
      <c r="C213" s="8" t="s">
        <v>114</v>
      </c>
      <c r="D213" s="8" t="s">
        <v>93</v>
      </c>
      <c r="E213" s="8"/>
      <c r="F213" s="23"/>
      <c r="G213" s="24"/>
      <c r="H213" s="9">
        <f t="shared" si="25"/>
        <v>18000</v>
      </c>
      <c r="I213" s="9">
        <f t="shared" si="25"/>
        <v>18000</v>
      </c>
      <c r="J213" s="9">
        <f t="shared" si="24"/>
        <v>100</v>
      </c>
    </row>
    <row r="214" spans="1:10" ht="76.900000000000006" customHeight="1" x14ac:dyDescent="0.25">
      <c r="A214" s="7" t="s">
        <v>26</v>
      </c>
      <c r="B214" s="8" t="s">
        <v>162</v>
      </c>
      <c r="C214" s="8" t="s">
        <v>114</v>
      </c>
      <c r="D214" s="8" t="s">
        <v>93</v>
      </c>
      <c r="E214" s="8" t="s">
        <v>27</v>
      </c>
      <c r="F214" s="23"/>
      <c r="G214" s="24"/>
      <c r="H214" s="9">
        <f t="shared" si="25"/>
        <v>18000</v>
      </c>
      <c r="I214" s="9">
        <f t="shared" si="25"/>
        <v>18000</v>
      </c>
      <c r="J214" s="9">
        <f t="shared" si="24"/>
        <v>100</v>
      </c>
    </row>
    <row r="215" spans="1:10" ht="38.65" customHeight="1" x14ac:dyDescent="0.25">
      <c r="A215" s="7" t="s">
        <v>82</v>
      </c>
      <c r="B215" s="8" t="s">
        <v>162</v>
      </c>
      <c r="C215" s="8" t="s">
        <v>114</v>
      </c>
      <c r="D215" s="8" t="s">
        <v>93</v>
      </c>
      <c r="E215" s="8" t="s">
        <v>83</v>
      </c>
      <c r="F215" s="23"/>
      <c r="G215" s="24"/>
      <c r="H215" s="9">
        <f t="shared" si="25"/>
        <v>18000</v>
      </c>
      <c r="I215" s="9">
        <f t="shared" si="25"/>
        <v>18000</v>
      </c>
      <c r="J215" s="9">
        <f t="shared" si="24"/>
        <v>100</v>
      </c>
    </row>
    <row r="216" spans="1:10" ht="76.900000000000006" customHeight="1" x14ac:dyDescent="0.25">
      <c r="A216" s="7" t="s">
        <v>116</v>
      </c>
      <c r="B216" s="8" t="s">
        <v>162</v>
      </c>
      <c r="C216" s="8" t="s">
        <v>114</v>
      </c>
      <c r="D216" s="8" t="s">
        <v>93</v>
      </c>
      <c r="E216" s="8" t="s">
        <v>83</v>
      </c>
      <c r="F216" s="23" t="s">
        <v>117</v>
      </c>
      <c r="G216" s="24"/>
      <c r="H216" s="9">
        <v>18000</v>
      </c>
      <c r="I216" s="9">
        <v>18000</v>
      </c>
      <c r="J216" s="9">
        <f t="shared" si="24"/>
        <v>100</v>
      </c>
    </row>
    <row r="217" spans="1:10" ht="134.65" customHeight="1" x14ac:dyDescent="0.25">
      <c r="A217" s="4" t="s">
        <v>163</v>
      </c>
      <c r="B217" s="5" t="s">
        <v>164</v>
      </c>
      <c r="C217" s="5"/>
      <c r="D217" s="5"/>
      <c r="E217" s="5"/>
      <c r="F217" s="29"/>
      <c r="G217" s="30"/>
      <c r="H217" s="6">
        <f t="shared" ref="H217:I222" si="26">H218</f>
        <v>705100</v>
      </c>
      <c r="I217" s="6">
        <f t="shared" si="26"/>
        <v>704860.69</v>
      </c>
      <c r="J217" s="6">
        <f t="shared" si="24"/>
        <v>99.966060133314414</v>
      </c>
    </row>
    <row r="218" spans="1:10" ht="57.75" customHeight="1" x14ac:dyDescent="0.25">
      <c r="A218" s="7" t="s">
        <v>165</v>
      </c>
      <c r="B218" s="8" t="s">
        <v>166</v>
      </c>
      <c r="C218" s="8"/>
      <c r="D218" s="8"/>
      <c r="E218" s="8"/>
      <c r="F218" s="23"/>
      <c r="G218" s="24"/>
      <c r="H218" s="9">
        <f t="shared" si="26"/>
        <v>705100</v>
      </c>
      <c r="I218" s="9">
        <f t="shared" si="26"/>
        <v>704860.69</v>
      </c>
      <c r="J218" s="9">
        <f t="shared" si="24"/>
        <v>99.966060133314414</v>
      </c>
    </row>
    <row r="219" spans="1:10" ht="38.65" customHeight="1" x14ac:dyDescent="0.25">
      <c r="A219" s="7" t="s">
        <v>113</v>
      </c>
      <c r="B219" s="8" t="s">
        <v>166</v>
      </c>
      <c r="C219" s="8" t="s">
        <v>114</v>
      </c>
      <c r="D219" s="8"/>
      <c r="E219" s="8"/>
      <c r="F219" s="23"/>
      <c r="G219" s="24"/>
      <c r="H219" s="9">
        <f t="shared" si="26"/>
        <v>705100</v>
      </c>
      <c r="I219" s="9">
        <f t="shared" si="26"/>
        <v>704860.69</v>
      </c>
      <c r="J219" s="9">
        <f t="shared" si="24"/>
        <v>99.966060133314414</v>
      </c>
    </row>
    <row r="220" spans="1:10" ht="38.65" customHeight="1" x14ac:dyDescent="0.25">
      <c r="A220" s="7" t="s">
        <v>130</v>
      </c>
      <c r="B220" s="8" t="s">
        <v>166</v>
      </c>
      <c r="C220" s="8" t="s">
        <v>114</v>
      </c>
      <c r="D220" s="8" t="s">
        <v>93</v>
      </c>
      <c r="E220" s="8"/>
      <c r="F220" s="23"/>
      <c r="G220" s="24"/>
      <c r="H220" s="9">
        <f t="shared" si="26"/>
        <v>705100</v>
      </c>
      <c r="I220" s="9">
        <f t="shared" si="26"/>
        <v>704860.69</v>
      </c>
      <c r="J220" s="9">
        <f t="shared" si="24"/>
        <v>99.966060133314414</v>
      </c>
    </row>
    <row r="221" spans="1:10" ht="38.65" customHeight="1" x14ac:dyDescent="0.25">
      <c r="A221" s="7" t="s">
        <v>167</v>
      </c>
      <c r="B221" s="8" t="s">
        <v>166</v>
      </c>
      <c r="C221" s="8" t="s">
        <v>114</v>
      </c>
      <c r="D221" s="8" t="s">
        <v>93</v>
      </c>
      <c r="E221" s="8" t="s">
        <v>168</v>
      </c>
      <c r="F221" s="23"/>
      <c r="G221" s="24"/>
      <c r="H221" s="9">
        <f t="shared" si="26"/>
        <v>705100</v>
      </c>
      <c r="I221" s="9">
        <f t="shared" si="26"/>
        <v>704860.69</v>
      </c>
      <c r="J221" s="9">
        <f t="shared" si="24"/>
        <v>99.966060133314414</v>
      </c>
    </row>
    <row r="222" spans="1:10" ht="38.65" customHeight="1" x14ac:dyDescent="0.25">
      <c r="A222" s="7" t="s">
        <v>169</v>
      </c>
      <c r="B222" s="8" t="s">
        <v>166</v>
      </c>
      <c r="C222" s="8" t="s">
        <v>114</v>
      </c>
      <c r="D222" s="8" t="s">
        <v>93</v>
      </c>
      <c r="E222" s="8" t="s">
        <v>170</v>
      </c>
      <c r="F222" s="23"/>
      <c r="G222" s="24"/>
      <c r="H222" s="9">
        <f t="shared" si="26"/>
        <v>705100</v>
      </c>
      <c r="I222" s="9">
        <f t="shared" si="26"/>
        <v>704860.69</v>
      </c>
      <c r="J222" s="9">
        <f t="shared" si="24"/>
        <v>99.966060133314414</v>
      </c>
    </row>
    <row r="223" spans="1:10" ht="76.900000000000006" customHeight="1" x14ac:dyDescent="0.25">
      <c r="A223" s="7" t="s">
        <v>116</v>
      </c>
      <c r="B223" s="8" t="s">
        <v>166</v>
      </c>
      <c r="C223" s="8" t="s">
        <v>114</v>
      </c>
      <c r="D223" s="8" t="s">
        <v>93</v>
      </c>
      <c r="E223" s="8" t="s">
        <v>170</v>
      </c>
      <c r="F223" s="23" t="s">
        <v>117</v>
      </c>
      <c r="G223" s="24"/>
      <c r="H223" s="9">
        <v>705100</v>
      </c>
      <c r="I223" s="9">
        <v>704860.69</v>
      </c>
      <c r="J223" s="9">
        <f t="shared" si="24"/>
        <v>99.966060133314414</v>
      </c>
    </row>
    <row r="224" spans="1:10" ht="96.4" customHeight="1" x14ac:dyDescent="0.25">
      <c r="A224" s="4" t="s">
        <v>171</v>
      </c>
      <c r="B224" s="5" t="s">
        <v>172</v>
      </c>
      <c r="C224" s="5"/>
      <c r="D224" s="5"/>
      <c r="E224" s="5"/>
      <c r="F224" s="29"/>
      <c r="G224" s="30"/>
      <c r="H224" s="6">
        <f t="shared" ref="H224:I226" si="27">H225</f>
        <v>1582860</v>
      </c>
      <c r="I224" s="6">
        <f t="shared" si="27"/>
        <v>1529348.78</v>
      </c>
      <c r="J224" s="6">
        <f t="shared" si="24"/>
        <v>96.619333358604038</v>
      </c>
    </row>
    <row r="225" spans="1:10" ht="134.65" customHeight="1" x14ac:dyDescent="0.25">
      <c r="A225" s="7" t="s">
        <v>173</v>
      </c>
      <c r="B225" s="8" t="s">
        <v>174</v>
      </c>
      <c r="C225" s="8"/>
      <c r="D225" s="8"/>
      <c r="E225" s="8"/>
      <c r="F225" s="23"/>
      <c r="G225" s="24"/>
      <c r="H225" s="9">
        <f t="shared" si="27"/>
        <v>1582860</v>
      </c>
      <c r="I225" s="9">
        <f t="shared" si="27"/>
        <v>1529348.78</v>
      </c>
      <c r="J225" s="9">
        <f t="shared" si="24"/>
        <v>96.619333358604038</v>
      </c>
    </row>
    <row r="226" spans="1:10" ht="38.65" customHeight="1" x14ac:dyDescent="0.25">
      <c r="A226" s="7" t="s">
        <v>113</v>
      </c>
      <c r="B226" s="8" t="s">
        <v>174</v>
      </c>
      <c r="C226" s="8" t="s">
        <v>114</v>
      </c>
      <c r="D226" s="8"/>
      <c r="E226" s="8"/>
      <c r="F226" s="23"/>
      <c r="G226" s="24"/>
      <c r="H226" s="9">
        <f t="shared" si="27"/>
        <v>1582860</v>
      </c>
      <c r="I226" s="9">
        <f t="shared" si="27"/>
        <v>1529348.78</v>
      </c>
      <c r="J226" s="9">
        <f t="shared" si="24"/>
        <v>96.619333358604038</v>
      </c>
    </row>
    <row r="227" spans="1:10" ht="38.65" customHeight="1" x14ac:dyDescent="0.25">
      <c r="A227" s="7" t="s">
        <v>130</v>
      </c>
      <c r="B227" s="8" t="s">
        <v>174</v>
      </c>
      <c r="C227" s="8" t="s">
        <v>114</v>
      </c>
      <c r="D227" s="8" t="s">
        <v>93</v>
      </c>
      <c r="E227" s="8"/>
      <c r="F227" s="23"/>
      <c r="G227" s="24"/>
      <c r="H227" s="9">
        <f>H228+H231</f>
        <v>1582860</v>
      </c>
      <c r="I227" s="9">
        <f>I228+I231</f>
        <v>1529348.78</v>
      </c>
      <c r="J227" s="9">
        <f t="shared" si="24"/>
        <v>96.619333358604038</v>
      </c>
    </row>
    <row r="228" spans="1:10" ht="154.15" customHeight="1" x14ac:dyDescent="0.25">
      <c r="A228" s="7" t="s">
        <v>133</v>
      </c>
      <c r="B228" s="8" t="s">
        <v>174</v>
      </c>
      <c r="C228" s="8" t="s">
        <v>114</v>
      </c>
      <c r="D228" s="8" t="s">
        <v>93</v>
      </c>
      <c r="E228" s="8" t="s">
        <v>134</v>
      </c>
      <c r="F228" s="23"/>
      <c r="G228" s="24"/>
      <c r="H228" s="9">
        <f>H229</f>
        <v>244400</v>
      </c>
      <c r="I228" s="9">
        <f>I229</f>
        <v>200622.83</v>
      </c>
      <c r="J228" s="9">
        <f t="shared" si="24"/>
        <v>82.087900981996725</v>
      </c>
    </row>
    <row r="229" spans="1:10" ht="38.65" customHeight="1" x14ac:dyDescent="0.25">
      <c r="A229" s="7" t="s">
        <v>135</v>
      </c>
      <c r="B229" s="8" t="s">
        <v>174</v>
      </c>
      <c r="C229" s="8" t="s">
        <v>114</v>
      </c>
      <c r="D229" s="8" t="s">
        <v>93</v>
      </c>
      <c r="E229" s="8" t="s">
        <v>136</v>
      </c>
      <c r="F229" s="23"/>
      <c r="G229" s="24"/>
      <c r="H229" s="9">
        <f>H230</f>
        <v>244400</v>
      </c>
      <c r="I229" s="9">
        <f>I230</f>
        <v>200622.83</v>
      </c>
      <c r="J229" s="9">
        <f t="shared" si="24"/>
        <v>82.087900981996725</v>
      </c>
    </row>
    <row r="230" spans="1:10" ht="76.900000000000006" customHeight="1" x14ac:dyDescent="0.25">
      <c r="A230" s="7" t="s">
        <v>116</v>
      </c>
      <c r="B230" s="8" t="s">
        <v>174</v>
      </c>
      <c r="C230" s="8" t="s">
        <v>114</v>
      </c>
      <c r="D230" s="8" t="s">
        <v>93</v>
      </c>
      <c r="E230" s="8" t="s">
        <v>136</v>
      </c>
      <c r="F230" s="23" t="s">
        <v>117</v>
      </c>
      <c r="G230" s="24"/>
      <c r="H230" s="9">
        <v>244400</v>
      </c>
      <c r="I230" s="9">
        <v>200622.83</v>
      </c>
      <c r="J230" s="9">
        <f t="shared" si="24"/>
        <v>82.087900981996725</v>
      </c>
    </row>
    <row r="231" spans="1:10" ht="76.900000000000006" customHeight="1" x14ac:dyDescent="0.25">
      <c r="A231" s="7" t="s">
        <v>26</v>
      </c>
      <c r="B231" s="8" t="s">
        <v>174</v>
      </c>
      <c r="C231" s="8" t="s">
        <v>114</v>
      </c>
      <c r="D231" s="8" t="s">
        <v>93</v>
      </c>
      <c r="E231" s="8" t="s">
        <v>27</v>
      </c>
      <c r="F231" s="23"/>
      <c r="G231" s="24"/>
      <c r="H231" s="9">
        <f>H232</f>
        <v>1338460</v>
      </c>
      <c r="I231" s="9">
        <f>I232</f>
        <v>1328725.95</v>
      </c>
      <c r="J231" s="9">
        <f t="shared" si="24"/>
        <v>99.272742554876487</v>
      </c>
    </row>
    <row r="232" spans="1:10" ht="38.65" customHeight="1" x14ac:dyDescent="0.25">
      <c r="A232" s="7" t="s">
        <v>82</v>
      </c>
      <c r="B232" s="8" t="s">
        <v>174</v>
      </c>
      <c r="C232" s="8" t="s">
        <v>114</v>
      </c>
      <c r="D232" s="8" t="s">
        <v>93</v>
      </c>
      <c r="E232" s="8" t="s">
        <v>83</v>
      </c>
      <c r="F232" s="23"/>
      <c r="G232" s="24"/>
      <c r="H232" s="9">
        <f>H233</f>
        <v>1338460</v>
      </c>
      <c r="I232" s="9">
        <f>I233</f>
        <v>1328725.95</v>
      </c>
      <c r="J232" s="9">
        <f t="shared" si="24"/>
        <v>99.272742554876487</v>
      </c>
    </row>
    <row r="233" spans="1:10" ht="76.900000000000006" customHeight="1" x14ac:dyDescent="0.25">
      <c r="A233" s="7" t="s">
        <v>116</v>
      </c>
      <c r="B233" s="8" t="s">
        <v>174</v>
      </c>
      <c r="C233" s="8" t="s">
        <v>114</v>
      </c>
      <c r="D233" s="8" t="s">
        <v>93</v>
      </c>
      <c r="E233" s="8" t="s">
        <v>83</v>
      </c>
      <c r="F233" s="23" t="s">
        <v>117</v>
      </c>
      <c r="G233" s="24"/>
      <c r="H233" s="9">
        <v>1338460</v>
      </c>
      <c r="I233" s="9">
        <v>1328725.95</v>
      </c>
      <c r="J233" s="9">
        <f t="shared" si="24"/>
        <v>99.272742554876487</v>
      </c>
    </row>
    <row r="234" spans="1:10" ht="173.25" customHeight="1" x14ac:dyDescent="0.25">
      <c r="A234" s="4" t="s">
        <v>34</v>
      </c>
      <c r="B234" s="5" t="s">
        <v>175</v>
      </c>
      <c r="C234" s="5"/>
      <c r="D234" s="5"/>
      <c r="E234" s="5"/>
      <c r="F234" s="29"/>
      <c r="G234" s="30"/>
      <c r="H234" s="6">
        <f t="shared" ref="H234:I239" si="28">H235</f>
        <v>13294200</v>
      </c>
      <c r="I234" s="6">
        <f t="shared" si="28"/>
        <v>9192577.9100000001</v>
      </c>
      <c r="J234" s="6">
        <f t="shared" si="24"/>
        <v>69.147281596485684</v>
      </c>
    </row>
    <row r="235" spans="1:10" ht="57.75" customHeight="1" x14ac:dyDescent="0.25">
      <c r="A235" s="7" t="s">
        <v>176</v>
      </c>
      <c r="B235" s="8" t="s">
        <v>177</v>
      </c>
      <c r="C235" s="8"/>
      <c r="D235" s="8"/>
      <c r="E235" s="8"/>
      <c r="F235" s="23"/>
      <c r="G235" s="24"/>
      <c r="H235" s="9">
        <f t="shared" si="28"/>
        <v>13294200</v>
      </c>
      <c r="I235" s="9">
        <f t="shared" si="28"/>
        <v>9192577.9100000001</v>
      </c>
      <c r="J235" s="9">
        <f t="shared" si="24"/>
        <v>69.147281596485684</v>
      </c>
    </row>
    <row r="236" spans="1:10" ht="38.65" customHeight="1" x14ac:dyDescent="0.25">
      <c r="A236" s="7" t="s">
        <v>113</v>
      </c>
      <c r="B236" s="8" t="s">
        <v>177</v>
      </c>
      <c r="C236" s="8" t="s">
        <v>114</v>
      </c>
      <c r="D236" s="8"/>
      <c r="E236" s="8"/>
      <c r="F236" s="23"/>
      <c r="G236" s="24"/>
      <c r="H236" s="9">
        <f t="shared" si="28"/>
        <v>13294200</v>
      </c>
      <c r="I236" s="9">
        <f t="shared" si="28"/>
        <v>9192577.9100000001</v>
      </c>
      <c r="J236" s="9">
        <f t="shared" si="24"/>
        <v>69.147281596485684</v>
      </c>
    </row>
    <row r="237" spans="1:10" ht="38.65" customHeight="1" x14ac:dyDescent="0.25">
      <c r="A237" s="7" t="s">
        <v>130</v>
      </c>
      <c r="B237" s="8" t="s">
        <v>177</v>
      </c>
      <c r="C237" s="8" t="s">
        <v>114</v>
      </c>
      <c r="D237" s="8" t="s">
        <v>93</v>
      </c>
      <c r="E237" s="8"/>
      <c r="F237" s="23"/>
      <c r="G237" s="24"/>
      <c r="H237" s="9">
        <f t="shared" si="28"/>
        <v>13294200</v>
      </c>
      <c r="I237" s="9">
        <f t="shared" si="28"/>
        <v>9192577.9100000001</v>
      </c>
      <c r="J237" s="9">
        <f t="shared" si="24"/>
        <v>69.147281596485684</v>
      </c>
    </row>
    <row r="238" spans="1:10" ht="76.900000000000006" customHeight="1" x14ac:dyDescent="0.25">
      <c r="A238" s="7" t="s">
        <v>66</v>
      </c>
      <c r="B238" s="8" t="s">
        <v>177</v>
      </c>
      <c r="C238" s="8" t="s">
        <v>114</v>
      </c>
      <c r="D238" s="8" t="s">
        <v>93</v>
      </c>
      <c r="E238" s="8" t="s">
        <v>67</v>
      </c>
      <c r="F238" s="23"/>
      <c r="G238" s="24"/>
      <c r="H238" s="9">
        <f t="shared" si="28"/>
        <v>13294200</v>
      </c>
      <c r="I238" s="9">
        <f t="shared" si="28"/>
        <v>9192577.9100000001</v>
      </c>
      <c r="J238" s="9">
        <f t="shared" si="24"/>
        <v>69.147281596485684</v>
      </c>
    </row>
    <row r="239" spans="1:10" ht="76.900000000000006" customHeight="1" x14ac:dyDescent="0.25">
      <c r="A239" s="7" t="s">
        <v>68</v>
      </c>
      <c r="B239" s="8" t="s">
        <v>177</v>
      </c>
      <c r="C239" s="8" t="s">
        <v>114</v>
      </c>
      <c r="D239" s="8" t="s">
        <v>93</v>
      </c>
      <c r="E239" s="8" t="s">
        <v>69</v>
      </c>
      <c r="F239" s="23"/>
      <c r="G239" s="24"/>
      <c r="H239" s="9">
        <f t="shared" si="28"/>
        <v>13294200</v>
      </c>
      <c r="I239" s="9">
        <f t="shared" si="28"/>
        <v>9192577.9100000001</v>
      </c>
      <c r="J239" s="9">
        <f t="shared" si="24"/>
        <v>69.147281596485684</v>
      </c>
    </row>
    <row r="240" spans="1:10" ht="76.900000000000006" customHeight="1" x14ac:dyDescent="0.25">
      <c r="A240" s="7" t="s">
        <v>116</v>
      </c>
      <c r="B240" s="8" t="s">
        <v>177</v>
      </c>
      <c r="C240" s="8" t="s">
        <v>114</v>
      </c>
      <c r="D240" s="8" t="s">
        <v>93</v>
      </c>
      <c r="E240" s="8" t="s">
        <v>69</v>
      </c>
      <c r="F240" s="23" t="s">
        <v>117</v>
      </c>
      <c r="G240" s="24"/>
      <c r="H240" s="9">
        <v>13294200</v>
      </c>
      <c r="I240" s="9">
        <v>9192577.9100000001</v>
      </c>
      <c r="J240" s="9">
        <f t="shared" si="24"/>
        <v>69.147281596485684</v>
      </c>
    </row>
    <row r="241" spans="1:10" ht="96.4" customHeight="1" x14ac:dyDescent="0.25">
      <c r="A241" s="4" t="s">
        <v>178</v>
      </c>
      <c r="B241" s="5" t="s">
        <v>179</v>
      </c>
      <c r="C241" s="5"/>
      <c r="D241" s="5"/>
      <c r="E241" s="5"/>
      <c r="F241" s="29"/>
      <c r="G241" s="30"/>
      <c r="H241" s="6">
        <f>H242</f>
        <v>7470827.5600000005</v>
      </c>
      <c r="I241" s="6">
        <f>I242</f>
        <v>4926446.13</v>
      </c>
      <c r="J241" s="6">
        <f t="shared" si="24"/>
        <v>65.942441990991412</v>
      </c>
    </row>
    <row r="242" spans="1:10" ht="76.900000000000006" customHeight="1" x14ac:dyDescent="0.25">
      <c r="A242" s="4" t="s">
        <v>180</v>
      </c>
      <c r="B242" s="5" t="s">
        <v>181</v>
      </c>
      <c r="C242" s="5"/>
      <c r="D242" s="5"/>
      <c r="E242" s="5"/>
      <c r="F242" s="29"/>
      <c r="G242" s="30"/>
      <c r="H242" s="6">
        <f>H243+H252+H261</f>
        <v>7470827.5600000005</v>
      </c>
      <c r="I242" s="6">
        <f>I243+I252+I261</f>
        <v>4926446.13</v>
      </c>
      <c r="J242" s="6">
        <f t="shared" si="24"/>
        <v>65.942441990991412</v>
      </c>
    </row>
    <row r="243" spans="1:10" ht="134.65" customHeight="1" x14ac:dyDescent="0.25">
      <c r="A243" s="7" t="s">
        <v>182</v>
      </c>
      <c r="B243" s="8" t="s">
        <v>183</v>
      </c>
      <c r="C243" s="8"/>
      <c r="D243" s="8"/>
      <c r="E243" s="8"/>
      <c r="F243" s="23"/>
      <c r="G243" s="24"/>
      <c r="H243" s="9">
        <f>H244</f>
        <v>4032465.56</v>
      </c>
      <c r="I243" s="9">
        <f>I244</f>
        <v>2347412.52</v>
      </c>
      <c r="J243" s="9">
        <f t="shared" si="24"/>
        <v>58.212834928712944</v>
      </c>
    </row>
    <row r="244" spans="1:10" ht="38.65" customHeight="1" x14ac:dyDescent="0.25">
      <c r="A244" s="7" t="s">
        <v>113</v>
      </c>
      <c r="B244" s="8" t="s">
        <v>183</v>
      </c>
      <c r="C244" s="8" t="s">
        <v>114</v>
      </c>
      <c r="D244" s="8"/>
      <c r="E244" s="8"/>
      <c r="F244" s="23"/>
      <c r="G244" s="24"/>
      <c r="H244" s="9">
        <f>H245</f>
        <v>4032465.56</v>
      </c>
      <c r="I244" s="9">
        <f>I245</f>
        <v>2347412.52</v>
      </c>
      <c r="J244" s="9">
        <f t="shared" si="24"/>
        <v>58.212834928712944</v>
      </c>
    </row>
    <row r="245" spans="1:10" ht="38.65" customHeight="1" x14ac:dyDescent="0.25">
      <c r="A245" s="7" t="s">
        <v>130</v>
      </c>
      <c r="B245" s="8" t="s">
        <v>183</v>
      </c>
      <c r="C245" s="8" t="s">
        <v>114</v>
      </c>
      <c r="D245" s="8" t="s">
        <v>93</v>
      </c>
      <c r="E245" s="8"/>
      <c r="F245" s="23"/>
      <c r="G245" s="24"/>
      <c r="H245" s="9">
        <f>H246+H249</f>
        <v>4032465.56</v>
      </c>
      <c r="I245" s="9">
        <f>I246+I249</f>
        <v>2347412.52</v>
      </c>
      <c r="J245" s="9">
        <f t="shared" si="24"/>
        <v>58.212834928712944</v>
      </c>
    </row>
    <row r="246" spans="1:10" ht="76.900000000000006" customHeight="1" x14ac:dyDescent="0.25">
      <c r="A246" s="7" t="s">
        <v>66</v>
      </c>
      <c r="B246" s="8" t="s">
        <v>183</v>
      </c>
      <c r="C246" s="8" t="s">
        <v>114</v>
      </c>
      <c r="D246" s="8" t="s">
        <v>93</v>
      </c>
      <c r="E246" s="8" t="s">
        <v>67</v>
      </c>
      <c r="F246" s="23"/>
      <c r="G246" s="24"/>
      <c r="H246" s="9">
        <f>H247</f>
        <v>2833211.56</v>
      </c>
      <c r="I246" s="9">
        <f>I247</f>
        <v>1800202.24</v>
      </c>
      <c r="J246" s="9">
        <f t="shared" si="24"/>
        <v>63.539280490582215</v>
      </c>
    </row>
    <row r="247" spans="1:10" ht="76.900000000000006" customHeight="1" x14ac:dyDescent="0.25">
      <c r="A247" s="7" t="s">
        <v>68</v>
      </c>
      <c r="B247" s="8" t="s">
        <v>183</v>
      </c>
      <c r="C247" s="8" t="s">
        <v>114</v>
      </c>
      <c r="D247" s="8" t="s">
        <v>93</v>
      </c>
      <c r="E247" s="8" t="s">
        <v>69</v>
      </c>
      <c r="F247" s="23"/>
      <c r="G247" s="24"/>
      <c r="H247" s="9">
        <f>H248</f>
        <v>2833211.56</v>
      </c>
      <c r="I247" s="9">
        <f>I248</f>
        <v>1800202.24</v>
      </c>
      <c r="J247" s="9">
        <f t="shared" si="24"/>
        <v>63.539280490582215</v>
      </c>
    </row>
    <row r="248" spans="1:10" ht="76.900000000000006" customHeight="1" x14ac:dyDescent="0.25">
      <c r="A248" s="7" t="s">
        <v>116</v>
      </c>
      <c r="B248" s="8" t="s">
        <v>183</v>
      </c>
      <c r="C248" s="8" t="s">
        <v>114</v>
      </c>
      <c r="D248" s="8" t="s">
        <v>93</v>
      </c>
      <c r="E248" s="8" t="s">
        <v>69</v>
      </c>
      <c r="F248" s="23" t="s">
        <v>117</v>
      </c>
      <c r="G248" s="24"/>
      <c r="H248" s="9">
        <v>2833211.56</v>
      </c>
      <c r="I248" s="9">
        <v>1800202.24</v>
      </c>
      <c r="J248" s="9">
        <f t="shared" si="24"/>
        <v>63.539280490582215</v>
      </c>
    </row>
    <row r="249" spans="1:10" ht="76.900000000000006" customHeight="1" x14ac:dyDescent="0.25">
      <c r="A249" s="7" t="s">
        <v>26</v>
      </c>
      <c r="B249" s="8" t="s">
        <v>183</v>
      </c>
      <c r="C249" s="8" t="s">
        <v>114</v>
      </c>
      <c r="D249" s="8" t="s">
        <v>93</v>
      </c>
      <c r="E249" s="8" t="s">
        <v>27</v>
      </c>
      <c r="F249" s="23"/>
      <c r="G249" s="24"/>
      <c r="H249" s="9">
        <f>H250</f>
        <v>1199254</v>
      </c>
      <c r="I249" s="9">
        <f>I250</f>
        <v>547210.28</v>
      </c>
      <c r="J249" s="9">
        <f t="shared" si="24"/>
        <v>45.629222833528175</v>
      </c>
    </row>
    <row r="250" spans="1:10" ht="38.65" customHeight="1" x14ac:dyDescent="0.25">
      <c r="A250" s="7" t="s">
        <v>82</v>
      </c>
      <c r="B250" s="8" t="s">
        <v>183</v>
      </c>
      <c r="C250" s="8" t="s">
        <v>114</v>
      </c>
      <c r="D250" s="8" t="s">
        <v>93</v>
      </c>
      <c r="E250" s="8" t="s">
        <v>83</v>
      </c>
      <c r="F250" s="23"/>
      <c r="G250" s="24"/>
      <c r="H250" s="9">
        <f>H251</f>
        <v>1199254</v>
      </c>
      <c r="I250" s="9">
        <f>I251</f>
        <v>547210.28</v>
      </c>
      <c r="J250" s="9">
        <f t="shared" si="24"/>
        <v>45.629222833528175</v>
      </c>
    </row>
    <row r="251" spans="1:10" ht="76.900000000000006" customHeight="1" x14ac:dyDescent="0.25">
      <c r="A251" s="7" t="s">
        <v>116</v>
      </c>
      <c r="B251" s="8" t="s">
        <v>183</v>
      </c>
      <c r="C251" s="8" t="s">
        <v>114</v>
      </c>
      <c r="D251" s="8" t="s">
        <v>93</v>
      </c>
      <c r="E251" s="8" t="s">
        <v>83</v>
      </c>
      <c r="F251" s="23" t="s">
        <v>117</v>
      </c>
      <c r="G251" s="24"/>
      <c r="H251" s="9">
        <v>1199254</v>
      </c>
      <c r="I251" s="9">
        <v>547210.28</v>
      </c>
      <c r="J251" s="9">
        <f t="shared" si="24"/>
        <v>45.629222833528175</v>
      </c>
    </row>
    <row r="252" spans="1:10" ht="57.75" customHeight="1" x14ac:dyDescent="0.25">
      <c r="A252" s="7" t="s">
        <v>184</v>
      </c>
      <c r="B252" s="8" t="s">
        <v>185</v>
      </c>
      <c r="C252" s="8"/>
      <c r="D252" s="8"/>
      <c r="E252" s="8"/>
      <c r="F252" s="23"/>
      <c r="G252" s="24"/>
      <c r="H252" s="9">
        <f>H253</f>
        <v>2954744</v>
      </c>
      <c r="I252" s="9">
        <f>I253</f>
        <v>2478288.6800000002</v>
      </c>
      <c r="J252" s="9">
        <f t="shared" si="24"/>
        <v>83.874903544943322</v>
      </c>
    </row>
    <row r="253" spans="1:10" ht="38.65" customHeight="1" x14ac:dyDescent="0.25">
      <c r="A253" s="7" t="s">
        <v>113</v>
      </c>
      <c r="B253" s="8" t="s">
        <v>185</v>
      </c>
      <c r="C253" s="8" t="s">
        <v>114</v>
      </c>
      <c r="D253" s="8"/>
      <c r="E253" s="8"/>
      <c r="F253" s="23"/>
      <c r="G253" s="24"/>
      <c r="H253" s="9">
        <f>H254</f>
        <v>2954744</v>
      </c>
      <c r="I253" s="9">
        <f>I254</f>
        <v>2478288.6800000002</v>
      </c>
      <c r="J253" s="9">
        <f t="shared" si="24"/>
        <v>83.874903544943322</v>
      </c>
    </row>
    <row r="254" spans="1:10" ht="38.65" customHeight="1" x14ac:dyDescent="0.25">
      <c r="A254" s="7" t="s">
        <v>130</v>
      </c>
      <c r="B254" s="8" t="s">
        <v>185</v>
      </c>
      <c r="C254" s="8" t="s">
        <v>114</v>
      </c>
      <c r="D254" s="8" t="s">
        <v>93</v>
      </c>
      <c r="E254" s="8"/>
      <c r="F254" s="23"/>
      <c r="G254" s="24"/>
      <c r="H254" s="9">
        <f>H255+H258</f>
        <v>2954744</v>
      </c>
      <c r="I254" s="9">
        <f>I255+I258</f>
        <v>2478288.6800000002</v>
      </c>
      <c r="J254" s="9">
        <f t="shared" si="24"/>
        <v>83.874903544943322</v>
      </c>
    </row>
    <row r="255" spans="1:10" ht="76.900000000000006" customHeight="1" x14ac:dyDescent="0.25">
      <c r="A255" s="7" t="s">
        <v>66</v>
      </c>
      <c r="B255" s="8" t="s">
        <v>185</v>
      </c>
      <c r="C255" s="8" t="s">
        <v>114</v>
      </c>
      <c r="D255" s="8" t="s">
        <v>93</v>
      </c>
      <c r="E255" s="8" t="s">
        <v>67</v>
      </c>
      <c r="F255" s="23"/>
      <c r="G255" s="24"/>
      <c r="H255" s="9">
        <f>H256</f>
        <v>615064</v>
      </c>
      <c r="I255" s="9">
        <f>I256</f>
        <v>334311</v>
      </c>
      <c r="J255" s="9">
        <f t="shared" si="24"/>
        <v>54.353855858902492</v>
      </c>
    </row>
    <row r="256" spans="1:10" ht="76.900000000000006" customHeight="1" x14ac:dyDescent="0.25">
      <c r="A256" s="7" t="s">
        <v>68</v>
      </c>
      <c r="B256" s="8" t="s">
        <v>185</v>
      </c>
      <c r="C256" s="8" t="s">
        <v>114</v>
      </c>
      <c r="D256" s="8" t="s">
        <v>93</v>
      </c>
      <c r="E256" s="8" t="s">
        <v>69</v>
      </c>
      <c r="F256" s="23"/>
      <c r="G256" s="24"/>
      <c r="H256" s="9">
        <f>H257</f>
        <v>615064</v>
      </c>
      <c r="I256" s="9">
        <f>I257</f>
        <v>334311</v>
      </c>
      <c r="J256" s="9">
        <f t="shared" si="24"/>
        <v>54.353855858902492</v>
      </c>
    </row>
    <row r="257" spans="1:10" ht="76.900000000000006" customHeight="1" x14ac:dyDescent="0.25">
      <c r="A257" s="7" t="s">
        <v>116</v>
      </c>
      <c r="B257" s="8" t="s">
        <v>185</v>
      </c>
      <c r="C257" s="8" t="s">
        <v>114</v>
      </c>
      <c r="D257" s="8" t="s">
        <v>93</v>
      </c>
      <c r="E257" s="8" t="s">
        <v>69</v>
      </c>
      <c r="F257" s="23" t="s">
        <v>117</v>
      </c>
      <c r="G257" s="24"/>
      <c r="H257" s="9">
        <v>615064</v>
      </c>
      <c r="I257" s="9">
        <v>334311</v>
      </c>
      <c r="J257" s="9">
        <f t="shared" si="24"/>
        <v>54.353855858902492</v>
      </c>
    </row>
    <row r="258" spans="1:10" ht="76.900000000000006" customHeight="1" x14ac:dyDescent="0.25">
      <c r="A258" s="7" t="s">
        <v>26</v>
      </c>
      <c r="B258" s="8" t="s">
        <v>185</v>
      </c>
      <c r="C258" s="8" t="s">
        <v>114</v>
      </c>
      <c r="D258" s="8" t="s">
        <v>93</v>
      </c>
      <c r="E258" s="8" t="s">
        <v>27</v>
      </c>
      <c r="F258" s="23"/>
      <c r="G258" s="24"/>
      <c r="H258" s="9">
        <f>H259</f>
        <v>2339680</v>
      </c>
      <c r="I258" s="9">
        <f>I259</f>
        <v>2143977.6800000002</v>
      </c>
      <c r="J258" s="9">
        <f t="shared" si="24"/>
        <v>91.635509129453609</v>
      </c>
    </row>
    <row r="259" spans="1:10" ht="38.65" customHeight="1" x14ac:dyDescent="0.25">
      <c r="A259" s="7" t="s">
        <v>82</v>
      </c>
      <c r="B259" s="8" t="s">
        <v>185</v>
      </c>
      <c r="C259" s="8" t="s">
        <v>114</v>
      </c>
      <c r="D259" s="8" t="s">
        <v>93</v>
      </c>
      <c r="E259" s="8" t="s">
        <v>83</v>
      </c>
      <c r="F259" s="23"/>
      <c r="G259" s="24"/>
      <c r="H259" s="9">
        <f>H260</f>
        <v>2339680</v>
      </c>
      <c r="I259" s="9">
        <f>I260</f>
        <v>2143977.6800000002</v>
      </c>
      <c r="J259" s="9">
        <f t="shared" si="24"/>
        <v>91.635509129453609</v>
      </c>
    </row>
    <row r="260" spans="1:10" ht="76.900000000000006" customHeight="1" x14ac:dyDescent="0.25">
      <c r="A260" s="7" t="s">
        <v>116</v>
      </c>
      <c r="B260" s="8" t="s">
        <v>185</v>
      </c>
      <c r="C260" s="8" t="s">
        <v>114</v>
      </c>
      <c r="D260" s="8" t="s">
        <v>93</v>
      </c>
      <c r="E260" s="8" t="s">
        <v>83</v>
      </c>
      <c r="F260" s="23" t="s">
        <v>117</v>
      </c>
      <c r="G260" s="24"/>
      <c r="H260" s="9">
        <v>2339680</v>
      </c>
      <c r="I260" s="9">
        <v>2143977.6800000002</v>
      </c>
      <c r="J260" s="9">
        <f t="shared" si="24"/>
        <v>91.635509129453609</v>
      </c>
    </row>
    <row r="261" spans="1:10" ht="57.75" customHeight="1" x14ac:dyDescent="0.25">
      <c r="A261" s="7" t="s">
        <v>186</v>
      </c>
      <c r="B261" s="8" t="s">
        <v>187</v>
      </c>
      <c r="C261" s="8"/>
      <c r="D261" s="8"/>
      <c r="E261" s="8"/>
      <c r="F261" s="23"/>
      <c r="G261" s="24"/>
      <c r="H261" s="9">
        <f>H262</f>
        <v>483618</v>
      </c>
      <c r="I261" s="9">
        <f>I262</f>
        <v>100744.93</v>
      </c>
      <c r="J261" s="9">
        <f t="shared" si="24"/>
        <v>20.831509579875025</v>
      </c>
    </row>
    <row r="262" spans="1:10" ht="38.65" customHeight="1" x14ac:dyDescent="0.25">
      <c r="A262" s="7" t="s">
        <v>113</v>
      </c>
      <c r="B262" s="8" t="s">
        <v>187</v>
      </c>
      <c r="C262" s="8" t="s">
        <v>114</v>
      </c>
      <c r="D262" s="8"/>
      <c r="E262" s="8"/>
      <c r="F262" s="23"/>
      <c r="G262" s="24"/>
      <c r="H262" s="9">
        <f>H263</f>
        <v>483618</v>
      </c>
      <c r="I262" s="9">
        <f>I263</f>
        <v>100744.93</v>
      </c>
      <c r="J262" s="9">
        <f t="shared" si="24"/>
        <v>20.831509579875025</v>
      </c>
    </row>
    <row r="263" spans="1:10" ht="38.65" customHeight="1" x14ac:dyDescent="0.25">
      <c r="A263" s="7" t="s">
        <v>130</v>
      </c>
      <c r="B263" s="8" t="s">
        <v>187</v>
      </c>
      <c r="C263" s="8" t="s">
        <v>114</v>
      </c>
      <c r="D263" s="8" t="s">
        <v>93</v>
      </c>
      <c r="E263" s="8"/>
      <c r="F263" s="23"/>
      <c r="G263" s="24"/>
      <c r="H263" s="9">
        <f>H264+H267</f>
        <v>483618</v>
      </c>
      <c r="I263" s="9">
        <f>I264+I267</f>
        <v>100744.93</v>
      </c>
      <c r="J263" s="9">
        <f t="shared" si="24"/>
        <v>20.831509579875025</v>
      </c>
    </row>
    <row r="264" spans="1:10" ht="76.900000000000006" customHeight="1" x14ac:dyDescent="0.25">
      <c r="A264" s="7" t="s">
        <v>66</v>
      </c>
      <c r="B264" s="8" t="s">
        <v>187</v>
      </c>
      <c r="C264" s="8" t="s">
        <v>114</v>
      </c>
      <c r="D264" s="8" t="s">
        <v>93</v>
      </c>
      <c r="E264" s="8" t="s">
        <v>67</v>
      </c>
      <c r="F264" s="23"/>
      <c r="G264" s="24"/>
      <c r="H264" s="9">
        <f>H265</f>
        <v>418118</v>
      </c>
      <c r="I264" s="9">
        <f>I265</f>
        <v>98544.93</v>
      </c>
      <c r="J264" s="9">
        <f t="shared" si="24"/>
        <v>23.568688743369094</v>
      </c>
    </row>
    <row r="265" spans="1:10" ht="76.900000000000006" customHeight="1" x14ac:dyDescent="0.25">
      <c r="A265" s="7" t="s">
        <v>68</v>
      </c>
      <c r="B265" s="8" t="s">
        <v>187</v>
      </c>
      <c r="C265" s="8" t="s">
        <v>114</v>
      </c>
      <c r="D265" s="8" t="s">
        <v>93</v>
      </c>
      <c r="E265" s="8" t="s">
        <v>69</v>
      </c>
      <c r="F265" s="23"/>
      <c r="G265" s="24"/>
      <c r="H265" s="9">
        <f>H266</f>
        <v>418118</v>
      </c>
      <c r="I265" s="9">
        <f>I266</f>
        <v>98544.93</v>
      </c>
      <c r="J265" s="9">
        <f t="shared" si="24"/>
        <v>23.568688743369094</v>
      </c>
    </row>
    <row r="266" spans="1:10" ht="76.900000000000006" customHeight="1" x14ac:dyDescent="0.25">
      <c r="A266" s="7" t="s">
        <v>116</v>
      </c>
      <c r="B266" s="8" t="s">
        <v>187</v>
      </c>
      <c r="C266" s="8" t="s">
        <v>114</v>
      </c>
      <c r="D266" s="8" t="s">
        <v>93</v>
      </c>
      <c r="E266" s="8" t="s">
        <v>69</v>
      </c>
      <c r="F266" s="23" t="s">
        <v>117</v>
      </c>
      <c r="G266" s="24"/>
      <c r="H266" s="9">
        <v>418118</v>
      </c>
      <c r="I266" s="9">
        <v>98544.93</v>
      </c>
      <c r="J266" s="9">
        <f t="shared" si="24"/>
        <v>23.568688743369094</v>
      </c>
    </row>
    <row r="267" spans="1:10" ht="76.900000000000006" customHeight="1" x14ac:dyDescent="0.25">
      <c r="A267" s="7" t="s">
        <v>26</v>
      </c>
      <c r="B267" s="8" t="s">
        <v>187</v>
      </c>
      <c r="C267" s="8" t="s">
        <v>114</v>
      </c>
      <c r="D267" s="8" t="s">
        <v>93</v>
      </c>
      <c r="E267" s="8" t="s">
        <v>27</v>
      </c>
      <c r="F267" s="23"/>
      <c r="G267" s="24"/>
      <c r="H267" s="9">
        <f>H268</f>
        <v>65500</v>
      </c>
      <c r="I267" s="9">
        <f>I268</f>
        <v>2200</v>
      </c>
      <c r="J267" s="9">
        <f t="shared" si="24"/>
        <v>3.3587786259541987</v>
      </c>
    </row>
    <row r="268" spans="1:10" ht="38.65" customHeight="1" x14ac:dyDescent="0.25">
      <c r="A268" s="7" t="s">
        <v>82</v>
      </c>
      <c r="B268" s="8" t="s">
        <v>187</v>
      </c>
      <c r="C268" s="8" t="s">
        <v>114</v>
      </c>
      <c r="D268" s="8" t="s">
        <v>93</v>
      </c>
      <c r="E268" s="8" t="s">
        <v>83</v>
      </c>
      <c r="F268" s="23"/>
      <c r="G268" s="24"/>
      <c r="H268" s="9">
        <f>H269</f>
        <v>65500</v>
      </c>
      <c r="I268" s="9">
        <f>I269</f>
        <v>2200</v>
      </c>
      <c r="J268" s="9">
        <f t="shared" si="24"/>
        <v>3.3587786259541987</v>
      </c>
    </row>
    <row r="269" spans="1:10" ht="76.900000000000006" customHeight="1" x14ac:dyDescent="0.25">
      <c r="A269" s="7" t="s">
        <v>116</v>
      </c>
      <c r="B269" s="8" t="s">
        <v>187</v>
      </c>
      <c r="C269" s="8" t="s">
        <v>114</v>
      </c>
      <c r="D269" s="8" t="s">
        <v>93</v>
      </c>
      <c r="E269" s="8" t="s">
        <v>83</v>
      </c>
      <c r="F269" s="23" t="s">
        <v>117</v>
      </c>
      <c r="G269" s="24"/>
      <c r="H269" s="9">
        <v>65500</v>
      </c>
      <c r="I269" s="9">
        <v>2200</v>
      </c>
      <c r="J269" s="9">
        <f t="shared" ref="J269:J332" si="29">I269/H269*100</f>
        <v>3.3587786259541987</v>
      </c>
    </row>
    <row r="270" spans="1:10" ht="76.900000000000006" customHeight="1" x14ac:dyDescent="0.25">
      <c r="A270" s="4" t="s">
        <v>188</v>
      </c>
      <c r="B270" s="5" t="s">
        <v>189</v>
      </c>
      <c r="C270" s="5"/>
      <c r="D270" s="5"/>
      <c r="E270" s="5"/>
      <c r="F270" s="29"/>
      <c r="G270" s="30"/>
      <c r="H270" s="6">
        <f>H271+H353+H405</f>
        <v>103945388.78</v>
      </c>
      <c r="I270" s="6">
        <f>I271+I353+I405</f>
        <v>101886597.38</v>
      </c>
      <c r="J270" s="6">
        <f t="shared" si="29"/>
        <v>98.01935283117038</v>
      </c>
    </row>
    <row r="271" spans="1:10" ht="115.5" customHeight="1" x14ac:dyDescent="0.25">
      <c r="A271" s="4" t="s">
        <v>190</v>
      </c>
      <c r="B271" s="5" t="s">
        <v>191</v>
      </c>
      <c r="C271" s="5"/>
      <c r="D271" s="5"/>
      <c r="E271" s="5"/>
      <c r="F271" s="29"/>
      <c r="G271" s="30"/>
      <c r="H271" s="6">
        <f>H272+H294+H313+H320+H339+H346</f>
        <v>73656452.819999993</v>
      </c>
      <c r="I271" s="6">
        <f>I272+I294+I313+I320+I339+I346</f>
        <v>72883676.769999996</v>
      </c>
      <c r="J271" s="6">
        <f t="shared" si="29"/>
        <v>98.950837271666487</v>
      </c>
    </row>
    <row r="272" spans="1:10" ht="115.5" customHeight="1" x14ac:dyDescent="0.25">
      <c r="A272" s="4" t="s">
        <v>192</v>
      </c>
      <c r="B272" s="5" t="s">
        <v>193</v>
      </c>
      <c r="C272" s="5"/>
      <c r="D272" s="5"/>
      <c r="E272" s="5"/>
      <c r="F272" s="29"/>
      <c r="G272" s="30"/>
      <c r="H272" s="6">
        <f>H273+H282+H288</f>
        <v>420000</v>
      </c>
      <c r="I272" s="6">
        <f>I273+I282+I288</f>
        <v>194173.4</v>
      </c>
      <c r="J272" s="6">
        <f t="shared" si="29"/>
        <v>46.231761904761903</v>
      </c>
    </row>
    <row r="273" spans="1:10" ht="192.4" customHeight="1" x14ac:dyDescent="0.25">
      <c r="A273" s="7" t="s">
        <v>194</v>
      </c>
      <c r="B273" s="8" t="s">
        <v>195</v>
      </c>
      <c r="C273" s="8"/>
      <c r="D273" s="8"/>
      <c r="E273" s="8"/>
      <c r="F273" s="23"/>
      <c r="G273" s="24"/>
      <c r="H273" s="9">
        <f>H274</f>
        <v>260000</v>
      </c>
      <c r="I273" s="9">
        <f>I274</f>
        <v>89983.4</v>
      </c>
      <c r="J273" s="9">
        <f t="shared" si="29"/>
        <v>34.608999999999995</v>
      </c>
    </row>
    <row r="274" spans="1:10" ht="38.65" customHeight="1" x14ac:dyDescent="0.25">
      <c r="A274" s="7" t="s">
        <v>90</v>
      </c>
      <c r="B274" s="8" t="s">
        <v>195</v>
      </c>
      <c r="C274" s="8" t="s">
        <v>91</v>
      </c>
      <c r="D274" s="8"/>
      <c r="E274" s="8"/>
      <c r="F274" s="23"/>
      <c r="G274" s="24"/>
      <c r="H274" s="9">
        <f>H275</f>
        <v>260000</v>
      </c>
      <c r="I274" s="9">
        <f>I275</f>
        <v>89983.4</v>
      </c>
      <c r="J274" s="9">
        <f t="shared" si="29"/>
        <v>34.608999999999995</v>
      </c>
    </row>
    <row r="275" spans="1:10" ht="38.65" customHeight="1" x14ac:dyDescent="0.25">
      <c r="A275" s="7" t="s">
        <v>92</v>
      </c>
      <c r="B275" s="8" t="s">
        <v>195</v>
      </c>
      <c r="C275" s="8" t="s">
        <v>91</v>
      </c>
      <c r="D275" s="8" t="s">
        <v>93</v>
      </c>
      <c r="E275" s="8"/>
      <c r="F275" s="23"/>
      <c r="G275" s="24"/>
      <c r="H275" s="9">
        <f>H276+H279</f>
        <v>260000</v>
      </c>
      <c r="I275" s="9">
        <f>I276+I279</f>
        <v>89983.4</v>
      </c>
      <c r="J275" s="9">
        <f t="shared" si="29"/>
        <v>34.608999999999995</v>
      </c>
    </row>
    <row r="276" spans="1:10" ht="76.900000000000006" customHeight="1" x14ac:dyDescent="0.25">
      <c r="A276" s="7" t="s">
        <v>66</v>
      </c>
      <c r="B276" s="8" t="s">
        <v>195</v>
      </c>
      <c r="C276" s="8" t="s">
        <v>91</v>
      </c>
      <c r="D276" s="8" t="s">
        <v>93</v>
      </c>
      <c r="E276" s="8" t="s">
        <v>67</v>
      </c>
      <c r="F276" s="23"/>
      <c r="G276" s="24"/>
      <c r="H276" s="9">
        <f>H277</f>
        <v>50000</v>
      </c>
      <c r="I276" s="9">
        <f>I277</f>
        <v>50000</v>
      </c>
      <c r="J276" s="9">
        <f t="shared" si="29"/>
        <v>100</v>
      </c>
    </row>
    <row r="277" spans="1:10" ht="76.900000000000006" customHeight="1" x14ac:dyDescent="0.25">
      <c r="A277" s="7" t="s">
        <v>68</v>
      </c>
      <c r="B277" s="8" t="s">
        <v>195</v>
      </c>
      <c r="C277" s="8" t="s">
        <v>91</v>
      </c>
      <c r="D277" s="8" t="s">
        <v>93</v>
      </c>
      <c r="E277" s="8" t="s">
        <v>69</v>
      </c>
      <c r="F277" s="23"/>
      <c r="G277" s="24"/>
      <c r="H277" s="9">
        <f>H278</f>
        <v>50000</v>
      </c>
      <c r="I277" s="9">
        <f>I278</f>
        <v>50000</v>
      </c>
      <c r="J277" s="9">
        <f t="shared" si="29"/>
        <v>100</v>
      </c>
    </row>
    <row r="278" spans="1:10" ht="96.4" customHeight="1" x14ac:dyDescent="0.25">
      <c r="A278" s="7" t="s">
        <v>84</v>
      </c>
      <c r="B278" s="8" t="s">
        <v>195</v>
      </c>
      <c r="C278" s="8" t="s">
        <v>91</v>
      </c>
      <c r="D278" s="8" t="s">
        <v>93</v>
      </c>
      <c r="E278" s="8" t="s">
        <v>69</v>
      </c>
      <c r="F278" s="23" t="s">
        <v>85</v>
      </c>
      <c r="G278" s="24"/>
      <c r="H278" s="9">
        <v>50000</v>
      </c>
      <c r="I278" s="9">
        <v>50000</v>
      </c>
      <c r="J278" s="9">
        <f t="shared" si="29"/>
        <v>100</v>
      </c>
    </row>
    <row r="279" spans="1:10" ht="76.900000000000006" customHeight="1" x14ac:dyDescent="0.25">
      <c r="A279" s="7" t="s">
        <v>26</v>
      </c>
      <c r="B279" s="8" t="s">
        <v>195</v>
      </c>
      <c r="C279" s="8" t="s">
        <v>91</v>
      </c>
      <c r="D279" s="8" t="s">
        <v>93</v>
      </c>
      <c r="E279" s="8" t="s">
        <v>27</v>
      </c>
      <c r="F279" s="23"/>
      <c r="G279" s="24"/>
      <c r="H279" s="9">
        <f>H280</f>
        <v>210000</v>
      </c>
      <c r="I279" s="9">
        <f>I280</f>
        <v>39983.4</v>
      </c>
      <c r="J279" s="9">
        <f t="shared" si="29"/>
        <v>19.039714285714286</v>
      </c>
    </row>
    <row r="280" spans="1:10" ht="38.65" customHeight="1" x14ac:dyDescent="0.25">
      <c r="A280" s="7" t="s">
        <v>82</v>
      </c>
      <c r="B280" s="8" t="s">
        <v>195</v>
      </c>
      <c r="C280" s="8" t="s">
        <v>91</v>
      </c>
      <c r="D280" s="8" t="s">
        <v>93</v>
      </c>
      <c r="E280" s="8" t="s">
        <v>83</v>
      </c>
      <c r="F280" s="23"/>
      <c r="G280" s="24"/>
      <c r="H280" s="9">
        <f>H281</f>
        <v>210000</v>
      </c>
      <c r="I280" s="9">
        <f>I281</f>
        <v>39983.4</v>
      </c>
      <c r="J280" s="9">
        <f t="shared" si="29"/>
        <v>19.039714285714286</v>
      </c>
    </row>
    <row r="281" spans="1:10" ht="96.4" customHeight="1" x14ac:dyDescent="0.25">
      <c r="A281" s="7" t="s">
        <v>84</v>
      </c>
      <c r="B281" s="8" t="s">
        <v>195</v>
      </c>
      <c r="C281" s="8" t="s">
        <v>91</v>
      </c>
      <c r="D281" s="8" t="s">
        <v>93</v>
      </c>
      <c r="E281" s="8" t="s">
        <v>83</v>
      </c>
      <c r="F281" s="23" t="s">
        <v>85</v>
      </c>
      <c r="G281" s="24"/>
      <c r="H281" s="9">
        <v>210000</v>
      </c>
      <c r="I281" s="9">
        <v>39983.4</v>
      </c>
      <c r="J281" s="9">
        <f t="shared" si="29"/>
        <v>19.039714285714286</v>
      </c>
    </row>
    <row r="282" spans="1:10" ht="57.75" customHeight="1" x14ac:dyDescent="0.25">
      <c r="A282" s="7" t="s">
        <v>196</v>
      </c>
      <c r="B282" s="8" t="s">
        <v>197</v>
      </c>
      <c r="C282" s="8"/>
      <c r="D282" s="8"/>
      <c r="E282" s="8"/>
      <c r="F282" s="23"/>
      <c r="G282" s="24"/>
      <c r="H282" s="9">
        <f t="shared" ref="H282:I286" si="30">H283</f>
        <v>100000</v>
      </c>
      <c r="I282" s="9">
        <f t="shared" si="30"/>
        <v>44190</v>
      </c>
      <c r="J282" s="9">
        <f t="shared" si="29"/>
        <v>44.190000000000005</v>
      </c>
    </row>
    <row r="283" spans="1:10" ht="38.65" customHeight="1" x14ac:dyDescent="0.25">
      <c r="A283" s="7" t="s">
        <v>90</v>
      </c>
      <c r="B283" s="8" t="s">
        <v>197</v>
      </c>
      <c r="C283" s="8" t="s">
        <v>91</v>
      </c>
      <c r="D283" s="8"/>
      <c r="E283" s="8"/>
      <c r="F283" s="23"/>
      <c r="G283" s="24"/>
      <c r="H283" s="9">
        <f t="shared" si="30"/>
        <v>100000</v>
      </c>
      <c r="I283" s="9">
        <f t="shared" si="30"/>
        <v>44190</v>
      </c>
      <c r="J283" s="9">
        <f t="shared" si="29"/>
        <v>44.190000000000005</v>
      </c>
    </row>
    <row r="284" spans="1:10" ht="38.65" customHeight="1" x14ac:dyDescent="0.25">
      <c r="A284" s="7" t="s">
        <v>92</v>
      </c>
      <c r="B284" s="8" t="s">
        <v>197</v>
      </c>
      <c r="C284" s="8" t="s">
        <v>91</v>
      </c>
      <c r="D284" s="8" t="s">
        <v>93</v>
      </c>
      <c r="E284" s="8"/>
      <c r="F284" s="23"/>
      <c r="G284" s="24"/>
      <c r="H284" s="9">
        <f t="shared" si="30"/>
        <v>100000</v>
      </c>
      <c r="I284" s="9">
        <f t="shared" si="30"/>
        <v>44190</v>
      </c>
      <c r="J284" s="9">
        <f t="shared" si="29"/>
        <v>44.190000000000005</v>
      </c>
    </row>
    <row r="285" spans="1:10" ht="76.900000000000006" customHeight="1" x14ac:dyDescent="0.25">
      <c r="A285" s="7" t="s">
        <v>26</v>
      </c>
      <c r="B285" s="8" t="s">
        <v>197</v>
      </c>
      <c r="C285" s="8" t="s">
        <v>91</v>
      </c>
      <c r="D285" s="8" t="s">
        <v>93</v>
      </c>
      <c r="E285" s="8" t="s">
        <v>27</v>
      </c>
      <c r="F285" s="23"/>
      <c r="G285" s="24"/>
      <c r="H285" s="9">
        <f t="shared" si="30"/>
        <v>100000</v>
      </c>
      <c r="I285" s="9">
        <f t="shared" si="30"/>
        <v>44190</v>
      </c>
      <c r="J285" s="9">
        <f t="shared" si="29"/>
        <v>44.190000000000005</v>
      </c>
    </row>
    <row r="286" spans="1:10" ht="38.65" customHeight="1" x14ac:dyDescent="0.25">
      <c r="A286" s="7" t="s">
        <v>82</v>
      </c>
      <c r="B286" s="8" t="s">
        <v>197</v>
      </c>
      <c r="C286" s="8" t="s">
        <v>91</v>
      </c>
      <c r="D286" s="8" t="s">
        <v>93</v>
      </c>
      <c r="E286" s="8" t="s">
        <v>83</v>
      </c>
      <c r="F286" s="23"/>
      <c r="G286" s="24"/>
      <c r="H286" s="9">
        <f t="shared" si="30"/>
        <v>100000</v>
      </c>
      <c r="I286" s="9">
        <f t="shared" si="30"/>
        <v>44190</v>
      </c>
      <c r="J286" s="9">
        <f t="shared" si="29"/>
        <v>44.190000000000005</v>
      </c>
    </row>
    <row r="287" spans="1:10" ht="96.4" customHeight="1" x14ac:dyDescent="0.25">
      <c r="A287" s="7" t="s">
        <v>84</v>
      </c>
      <c r="B287" s="8" t="s">
        <v>197</v>
      </c>
      <c r="C287" s="8" t="s">
        <v>91</v>
      </c>
      <c r="D287" s="8" t="s">
        <v>93</v>
      </c>
      <c r="E287" s="8" t="s">
        <v>83</v>
      </c>
      <c r="F287" s="23" t="s">
        <v>85</v>
      </c>
      <c r="G287" s="24"/>
      <c r="H287" s="9">
        <v>100000</v>
      </c>
      <c r="I287" s="9">
        <v>44190</v>
      </c>
      <c r="J287" s="9">
        <f t="shared" si="29"/>
        <v>44.190000000000005</v>
      </c>
    </row>
    <row r="288" spans="1:10" ht="76.900000000000006" customHeight="1" x14ac:dyDescent="0.25">
      <c r="A288" s="7" t="s">
        <v>198</v>
      </c>
      <c r="B288" s="8" t="s">
        <v>199</v>
      </c>
      <c r="C288" s="8"/>
      <c r="D288" s="8"/>
      <c r="E288" s="8"/>
      <c r="F288" s="23"/>
      <c r="G288" s="24"/>
      <c r="H288" s="9">
        <f t="shared" ref="H288:I292" si="31">H289</f>
        <v>60000</v>
      </c>
      <c r="I288" s="9">
        <f t="shared" si="31"/>
        <v>60000</v>
      </c>
      <c r="J288" s="9">
        <f t="shared" si="29"/>
        <v>100</v>
      </c>
    </row>
    <row r="289" spans="1:10" ht="38.65" customHeight="1" x14ac:dyDescent="0.25">
      <c r="A289" s="7" t="s">
        <v>90</v>
      </c>
      <c r="B289" s="8" t="s">
        <v>199</v>
      </c>
      <c r="C289" s="8" t="s">
        <v>91</v>
      </c>
      <c r="D289" s="8"/>
      <c r="E289" s="8"/>
      <c r="F289" s="23"/>
      <c r="G289" s="24"/>
      <c r="H289" s="9">
        <f t="shared" si="31"/>
        <v>60000</v>
      </c>
      <c r="I289" s="9">
        <f t="shared" si="31"/>
        <v>60000</v>
      </c>
      <c r="J289" s="9">
        <f t="shared" si="29"/>
        <v>100</v>
      </c>
    </row>
    <row r="290" spans="1:10" ht="38.65" customHeight="1" x14ac:dyDescent="0.25">
      <c r="A290" s="7" t="s">
        <v>92</v>
      </c>
      <c r="B290" s="8" t="s">
        <v>199</v>
      </c>
      <c r="C290" s="8" t="s">
        <v>91</v>
      </c>
      <c r="D290" s="8" t="s">
        <v>93</v>
      </c>
      <c r="E290" s="8"/>
      <c r="F290" s="23"/>
      <c r="G290" s="24"/>
      <c r="H290" s="9">
        <f t="shared" si="31"/>
        <v>60000</v>
      </c>
      <c r="I290" s="9">
        <f t="shared" si="31"/>
        <v>60000</v>
      </c>
      <c r="J290" s="9">
        <f t="shared" si="29"/>
        <v>100</v>
      </c>
    </row>
    <row r="291" spans="1:10" ht="76.900000000000006" customHeight="1" x14ac:dyDescent="0.25">
      <c r="A291" s="7" t="s">
        <v>66</v>
      </c>
      <c r="B291" s="8" t="s">
        <v>199</v>
      </c>
      <c r="C291" s="8" t="s">
        <v>91</v>
      </c>
      <c r="D291" s="8" t="s">
        <v>93</v>
      </c>
      <c r="E291" s="8" t="s">
        <v>67</v>
      </c>
      <c r="F291" s="23"/>
      <c r="G291" s="24"/>
      <c r="H291" s="9">
        <f t="shared" si="31"/>
        <v>60000</v>
      </c>
      <c r="I291" s="9">
        <f t="shared" si="31"/>
        <v>60000</v>
      </c>
      <c r="J291" s="9">
        <f t="shared" si="29"/>
        <v>100</v>
      </c>
    </row>
    <row r="292" spans="1:10" ht="76.900000000000006" customHeight="1" x14ac:dyDescent="0.25">
      <c r="A292" s="7" t="s">
        <v>68</v>
      </c>
      <c r="B292" s="8" t="s">
        <v>199</v>
      </c>
      <c r="C292" s="8" t="s">
        <v>91</v>
      </c>
      <c r="D292" s="8" t="s">
        <v>93</v>
      </c>
      <c r="E292" s="8" t="s">
        <v>69</v>
      </c>
      <c r="F292" s="23"/>
      <c r="G292" s="24"/>
      <c r="H292" s="9">
        <f t="shared" si="31"/>
        <v>60000</v>
      </c>
      <c r="I292" s="9">
        <f t="shared" si="31"/>
        <v>60000</v>
      </c>
      <c r="J292" s="9">
        <f t="shared" si="29"/>
        <v>100</v>
      </c>
    </row>
    <row r="293" spans="1:10" ht="96.4" customHeight="1" x14ac:dyDescent="0.25">
      <c r="A293" s="7" t="s">
        <v>84</v>
      </c>
      <c r="B293" s="8" t="s">
        <v>199</v>
      </c>
      <c r="C293" s="8" t="s">
        <v>91</v>
      </c>
      <c r="D293" s="8" t="s">
        <v>93</v>
      </c>
      <c r="E293" s="8" t="s">
        <v>69</v>
      </c>
      <c r="F293" s="23" t="s">
        <v>85</v>
      </c>
      <c r="G293" s="24"/>
      <c r="H293" s="9">
        <v>60000</v>
      </c>
      <c r="I293" s="9">
        <v>60000</v>
      </c>
      <c r="J293" s="9">
        <f t="shared" si="29"/>
        <v>100</v>
      </c>
    </row>
    <row r="294" spans="1:10" ht="134.65" customHeight="1" x14ac:dyDescent="0.25">
      <c r="A294" s="4" t="s">
        <v>200</v>
      </c>
      <c r="B294" s="5" t="s">
        <v>201</v>
      </c>
      <c r="C294" s="5"/>
      <c r="D294" s="5"/>
      <c r="E294" s="5"/>
      <c r="F294" s="29"/>
      <c r="G294" s="30"/>
      <c r="H294" s="6">
        <f>H295+H301+H307</f>
        <v>310900</v>
      </c>
      <c r="I294" s="6">
        <f>I295+I301+I307</f>
        <v>267285.98</v>
      </c>
      <c r="J294" s="6">
        <f t="shared" si="29"/>
        <v>85.971688645866834</v>
      </c>
    </row>
    <row r="295" spans="1:10" ht="57.75" customHeight="1" x14ac:dyDescent="0.25">
      <c r="A295" s="7" t="s">
        <v>153</v>
      </c>
      <c r="B295" s="8" t="s">
        <v>202</v>
      </c>
      <c r="C295" s="8"/>
      <c r="D295" s="8"/>
      <c r="E295" s="8"/>
      <c r="F295" s="23"/>
      <c r="G295" s="24"/>
      <c r="H295" s="9">
        <f t="shared" ref="H295:I299" si="32">H296</f>
        <v>201400</v>
      </c>
      <c r="I295" s="9">
        <f t="shared" si="32"/>
        <v>168986</v>
      </c>
      <c r="J295" s="9">
        <f t="shared" si="29"/>
        <v>83.905660377358487</v>
      </c>
    </row>
    <row r="296" spans="1:10" ht="38.65" customHeight="1" x14ac:dyDescent="0.25">
      <c r="A296" s="7" t="s">
        <v>90</v>
      </c>
      <c r="B296" s="8" t="s">
        <v>202</v>
      </c>
      <c r="C296" s="8" t="s">
        <v>91</v>
      </c>
      <c r="D296" s="8"/>
      <c r="E296" s="8"/>
      <c r="F296" s="23"/>
      <c r="G296" s="24"/>
      <c r="H296" s="9">
        <f t="shared" si="32"/>
        <v>201400</v>
      </c>
      <c r="I296" s="9">
        <f t="shared" si="32"/>
        <v>168986</v>
      </c>
      <c r="J296" s="9">
        <f t="shared" si="29"/>
        <v>83.905660377358487</v>
      </c>
    </row>
    <row r="297" spans="1:10" ht="38.65" customHeight="1" x14ac:dyDescent="0.25">
      <c r="A297" s="7" t="s">
        <v>92</v>
      </c>
      <c r="B297" s="8" t="s">
        <v>202</v>
      </c>
      <c r="C297" s="8" t="s">
        <v>91</v>
      </c>
      <c r="D297" s="8" t="s">
        <v>93</v>
      </c>
      <c r="E297" s="8"/>
      <c r="F297" s="23"/>
      <c r="G297" s="24"/>
      <c r="H297" s="9">
        <f t="shared" si="32"/>
        <v>201400</v>
      </c>
      <c r="I297" s="9">
        <f t="shared" si="32"/>
        <v>168986</v>
      </c>
      <c r="J297" s="9">
        <f t="shared" si="29"/>
        <v>83.905660377358487</v>
      </c>
    </row>
    <row r="298" spans="1:10" ht="76.900000000000006" customHeight="1" x14ac:dyDescent="0.25">
      <c r="A298" s="7" t="s">
        <v>26</v>
      </c>
      <c r="B298" s="8" t="s">
        <v>202</v>
      </c>
      <c r="C298" s="8" t="s">
        <v>91</v>
      </c>
      <c r="D298" s="8" t="s">
        <v>93</v>
      </c>
      <c r="E298" s="8" t="s">
        <v>27</v>
      </c>
      <c r="F298" s="23"/>
      <c r="G298" s="24"/>
      <c r="H298" s="9">
        <f t="shared" si="32"/>
        <v>201400</v>
      </c>
      <c r="I298" s="9">
        <f t="shared" si="32"/>
        <v>168986</v>
      </c>
      <c r="J298" s="9">
        <f t="shared" si="29"/>
        <v>83.905660377358487</v>
      </c>
    </row>
    <row r="299" spans="1:10" ht="38.65" customHeight="1" x14ac:dyDescent="0.25">
      <c r="A299" s="7" t="s">
        <v>82</v>
      </c>
      <c r="B299" s="8" t="s">
        <v>202</v>
      </c>
      <c r="C299" s="8" t="s">
        <v>91</v>
      </c>
      <c r="D299" s="8" t="s">
        <v>93</v>
      </c>
      <c r="E299" s="8" t="s">
        <v>83</v>
      </c>
      <c r="F299" s="23"/>
      <c r="G299" s="24"/>
      <c r="H299" s="9">
        <f t="shared" si="32"/>
        <v>201400</v>
      </c>
      <c r="I299" s="9">
        <f t="shared" si="32"/>
        <v>168986</v>
      </c>
      <c r="J299" s="9">
        <f t="shared" si="29"/>
        <v>83.905660377358487</v>
      </c>
    </row>
    <row r="300" spans="1:10" ht="96.4" customHeight="1" x14ac:dyDescent="0.25">
      <c r="A300" s="7" t="s">
        <v>84</v>
      </c>
      <c r="B300" s="8" t="s">
        <v>202</v>
      </c>
      <c r="C300" s="8" t="s">
        <v>91</v>
      </c>
      <c r="D300" s="8" t="s">
        <v>93</v>
      </c>
      <c r="E300" s="8" t="s">
        <v>83</v>
      </c>
      <c r="F300" s="23" t="s">
        <v>85</v>
      </c>
      <c r="G300" s="24"/>
      <c r="H300" s="9">
        <v>201400</v>
      </c>
      <c r="I300" s="9">
        <v>168986</v>
      </c>
      <c r="J300" s="9">
        <f t="shared" si="29"/>
        <v>83.905660377358487</v>
      </c>
    </row>
    <row r="301" spans="1:10" ht="154.15" customHeight="1" x14ac:dyDescent="0.25">
      <c r="A301" s="7" t="s">
        <v>203</v>
      </c>
      <c r="B301" s="8" t="s">
        <v>204</v>
      </c>
      <c r="C301" s="8"/>
      <c r="D301" s="8"/>
      <c r="E301" s="8"/>
      <c r="F301" s="23"/>
      <c r="G301" s="24"/>
      <c r="H301" s="9">
        <f t="shared" ref="H301:I305" si="33">H302</f>
        <v>31200</v>
      </c>
      <c r="I301" s="9">
        <f t="shared" si="33"/>
        <v>19999.98</v>
      </c>
      <c r="J301" s="9">
        <f t="shared" si="29"/>
        <v>64.102499999999992</v>
      </c>
    </row>
    <row r="302" spans="1:10" ht="38.65" customHeight="1" x14ac:dyDescent="0.25">
      <c r="A302" s="7" t="s">
        <v>90</v>
      </c>
      <c r="B302" s="8" t="s">
        <v>204</v>
      </c>
      <c r="C302" s="8" t="s">
        <v>91</v>
      </c>
      <c r="D302" s="8"/>
      <c r="E302" s="8"/>
      <c r="F302" s="23"/>
      <c r="G302" s="24"/>
      <c r="H302" s="9">
        <f t="shared" si="33"/>
        <v>31200</v>
      </c>
      <c r="I302" s="9">
        <f t="shared" si="33"/>
        <v>19999.98</v>
      </c>
      <c r="J302" s="9">
        <f t="shared" si="29"/>
        <v>64.102499999999992</v>
      </c>
    </row>
    <row r="303" spans="1:10" ht="38.65" customHeight="1" x14ac:dyDescent="0.25">
      <c r="A303" s="7" t="s">
        <v>92</v>
      </c>
      <c r="B303" s="8" t="s">
        <v>204</v>
      </c>
      <c r="C303" s="8" t="s">
        <v>91</v>
      </c>
      <c r="D303" s="8" t="s">
        <v>93</v>
      </c>
      <c r="E303" s="8"/>
      <c r="F303" s="23"/>
      <c r="G303" s="24"/>
      <c r="H303" s="9">
        <f t="shared" si="33"/>
        <v>31200</v>
      </c>
      <c r="I303" s="9">
        <f t="shared" si="33"/>
        <v>19999.98</v>
      </c>
      <c r="J303" s="9">
        <f t="shared" si="29"/>
        <v>64.102499999999992</v>
      </c>
    </row>
    <row r="304" spans="1:10" ht="76.900000000000006" customHeight="1" x14ac:dyDescent="0.25">
      <c r="A304" s="7" t="s">
        <v>26</v>
      </c>
      <c r="B304" s="8" t="s">
        <v>204</v>
      </c>
      <c r="C304" s="8" t="s">
        <v>91</v>
      </c>
      <c r="D304" s="8" t="s">
        <v>93</v>
      </c>
      <c r="E304" s="8" t="s">
        <v>27</v>
      </c>
      <c r="F304" s="23"/>
      <c r="G304" s="24"/>
      <c r="H304" s="9">
        <f t="shared" si="33"/>
        <v>31200</v>
      </c>
      <c r="I304" s="9">
        <f t="shared" si="33"/>
        <v>19999.98</v>
      </c>
      <c r="J304" s="9">
        <f t="shared" si="29"/>
        <v>64.102499999999992</v>
      </c>
    </row>
    <row r="305" spans="1:10" ht="38.65" customHeight="1" x14ac:dyDescent="0.25">
      <c r="A305" s="7" t="s">
        <v>82</v>
      </c>
      <c r="B305" s="8" t="s">
        <v>204</v>
      </c>
      <c r="C305" s="8" t="s">
        <v>91</v>
      </c>
      <c r="D305" s="8" t="s">
        <v>93</v>
      </c>
      <c r="E305" s="8" t="s">
        <v>83</v>
      </c>
      <c r="F305" s="23"/>
      <c r="G305" s="24"/>
      <c r="H305" s="9">
        <f t="shared" si="33"/>
        <v>31200</v>
      </c>
      <c r="I305" s="9">
        <f t="shared" si="33"/>
        <v>19999.98</v>
      </c>
      <c r="J305" s="9">
        <f t="shared" si="29"/>
        <v>64.102499999999992</v>
      </c>
    </row>
    <row r="306" spans="1:10" ht="96.4" customHeight="1" x14ac:dyDescent="0.25">
      <c r="A306" s="7" t="s">
        <v>84</v>
      </c>
      <c r="B306" s="8" t="s">
        <v>204</v>
      </c>
      <c r="C306" s="8" t="s">
        <v>91</v>
      </c>
      <c r="D306" s="8" t="s">
        <v>93</v>
      </c>
      <c r="E306" s="8" t="s">
        <v>83</v>
      </c>
      <c r="F306" s="23" t="s">
        <v>85</v>
      </c>
      <c r="G306" s="24"/>
      <c r="H306" s="9">
        <v>31200</v>
      </c>
      <c r="I306" s="9">
        <v>19999.98</v>
      </c>
      <c r="J306" s="9">
        <f t="shared" si="29"/>
        <v>64.102499999999992</v>
      </c>
    </row>
    <row r="307" spans="1:10" ht="38.65" customHeight="1" x14ac:dyDescent="0.25">
      <c r="A307" s="7" t="s">
        <v>155</v>
      </c>
      <c r="B307" s="8" t="s">
        <v>205</v>
      </c>
      <c r="C307" s="8"/>
      <c r="D307" s="8"/>
      <c r="E307" s="8"/>
      <c r="F307" s="23"/>
      <c r="G307" s="24"/>
      <c r="H307" s="9">
        <f t="shared" ref="H307:I311" si="34">H308</f>
        <v>78300</v>
      </c>
      <c r="I307" s="9">
        <f t="shared" si="34"/>
        <v>78300</v>
      </c>
      <c r="J307" s="9">
        <f t="shared" si="29"/>
        <v>100</v>
      </c>
    </row>
    <row r="308" spans="1:10" ht="38.65" customHeight="1" x14ac:dyDescent="0.25">
      <c r="A308" s="7" t="s">
        <v>90</v>
      </c>
      <c r="B308" s="8" t="s">
        <v>205</v>
      </c>
      <c r="C308" s="8" t="s">
        <v>91</v>
      </c>
      <c r="D308" s="8"/>
      <c r="E308" s="8"/>
      <c r="F308" s="23"/>
      <c r="G308" s="24"/>
      <c r="H308" s="9">
        <f t="shared" si="34"/>
        <v>78300</v>
      </c>
      <c r="I308" s="9">
        <f t="shared" si="34"/>
        <v>78300</v>
      </c>
      <c r="J308" s="9">
        <f t="shared" si="29"/>
        <v>100</v>
      </c>
    </row>
    <row r="309" spans="1:10" ht="38.65" customHeight="1" x14ac:dyDescent="0.25">
      <c r="A309" s="7" t="s">
        <v>92</v>
      </c>
      <c r="B309" s="8" t="s">
        <v>205</v>
      </c>
      <c r="C309" s="8" t="s">
        <v>91</v>
      </c>
      <c r="D309" s="8" t="s">
        <v>93</v>
      </c>
      <c r="E309" s="8"/>
      <c r="F309" s="23"/>
      <c r="G309" s="24"/>
      <c r="H309" s="9">
        <f t="shared" si="34"/>
        <v>78300</v>
      </c>
      <c r="I309" s="9">
        <f t="shared" si="34"/>
        <v>78300</v>
      </c>
      <c r="J309" s="9">
        <f t="shared" si="29"/>
        <v>100</v>
      </c>
    </row>
    <row r="310" spans="1:10" ht="76.900000000000006" customHeight="1" x14ac:dyDescent="0.25">
      <c r="A310" s="7" t="s">
        <v>26</v>
      </c>
      <c r="B310" s="8" t="s">
        <v>205</v>
      </c>
      <c r="C310" s="8" t="s">
        <v>91</v>
      </c>
      <c r="D310" s="8" t="s">
        <v>93</v>
      </c>
      <c r="E310" s="8" t="s">
        <v>27</v>
      </c>
      <c r="F310" s="23"/>
      <c r="G310" s="24"/>
      <c r="H310" s="9">
        <f t="shared" si="34"/>
        <v>78300</v>
      </c>
      <c r="I310" s="9">
        <f t="shared" si="34"/>
        <v>78300</v>
      </c>
      <c r="J310" s="9">
        <f t="shared" si="29"/>
        <v>100</v>
      </c>
    </row>
    <row r="311" spans="1:10" ht="38.65" customHeight="1" x14ac:dyDescent="0.25">
      <c r="A311" s="7" t="s">
        <v>82</v>
      </c>
      <c r="B311" s="8" t="s">
        <v>205</v>
      </c>
      <c r="C311" s="8" t="s">
        <v>91</v>
      </c>
      <c r="D311" s="8" t="s">
        <v>93</v>
      </c>
      <c r="E311" s="8" t="s">
        <v>83</v>
      </c>
      <c r="F311" s="23"/>
      <c r="G311" s="24"/>
      <c r="H311" s="9">
        <f t="shared" si="34"/>
        <v>78300</v>
      </c>
      <c r="I311" s="9">
        <f t="shared" si="34"/>
        <v>78300</v>
      </c>
      <c r="J311" s="9">
        <f t="shared" si="29"/>
        <v>100</v>
      </c>
    </row>
    <row r="312" spans="1:10" ht="96.4" customHeight="1" x14ac:dyDescent="0.25">
      <c r="A312" s="7" t="s">
        <v>84</v>
      </c>
      <c r="B312" s="8" t="s">
        <v>205</v>
      </c>
      <c r="C312" s="8" t="s">
        <v>91</v>
      </c>
      <c r="D312" s="8" t="s">
        <v>93</v>
      </c>
      <c r="E312" s="8" t="s">
        <v>83</v>
      </c>
      <c r="F312" s="23" t="s">
        <v>85</v>
      </c>
      <c r="G312" s="24"/>
      <c r="H312" s="9">
        <v>78300</v>
      </c>
      <c r="I312" s="9">
        <v>78300</v>
      </c>
      <c r="J312" s="9">
        <f t="shared" si="29"/>
        <v>100</v>
      </c>
    </row>
    <row r="313" spans="1:10" ht="57.75" customHeight="1" x14ac:dyDescent="0.25">
      <c r="A313" s="4" t="s">
        <v>206</v>
      </c>
      <c r="B313" s="5" t="s">
        <v>207</v>
      </c>
      <c r="C313" s="5"/>
      <c r="D313" s="5"/>
      <c r="E313" s="5"/>
      <c r="F313" s="29"/>
      <c r="G313" s="30"/>
      <c r="H313" s="6">
        <f t="shared" ref="H313:I318" si="35">H314</f>
        <v>1074700</v>
      </c>
      <c r="I313" s="6">
        <f t="shared" si="35"/>
        <v>1014630</v>
      </c>
      <c r="J313" s="6">
        <f t="shared" si="29"/>
        <v>94.410533172048019</v>
      </c>
    </row>
    <row r="314" spans="1:10" ht="38.65" customHeight="1" x14ac:dyDescent="0.25">
      <c r="A314" s="7" t="s">
        <v>208</v>
      </c>
      <c r="B314" s="8" t="s">
        <v>209</v>
      </c>
      <c r="C314" s="8"/>
      <c r="D314" s="8"/>
      <c r="E314" s="8"/>
      <c r="F314" s="23"/>
      <c r="G314" s="24"/>
      <c r="H314" s="9">
        <f t="shared" si="35"/>
        <v>1074700</v>
      </c>
      <c r="I314" s="9">
        <f t="shared" si="35"/>
        <v>1014630</v>
      </c>
      <c r="J314" s="9">
        <f t="shared" si="29"/>
        <v>94.410533172048019</v>
      </c>
    </row>
    <row r="315" spans="1:10" ht="38.65" customHeight="1" x14ac:dyDescent="0.25">
      <c r="A315" s="7" t="s">
        <v>90</v>
      </c>
      <c r="B315" s="8" t="s">
        <v>209</v>
      </c>
      <c r="C315" s="8" t="s">
        <v>91</v>
      </c>
      <c r="D315" s="8"/>
      <c r="E315" s="8"/>
      <c r="F315" s="23"/>
      <c r="G315" s="24"/>
      <c r="H315" s="9">
        <f t="shared" si="35"/>
        <v>1074700</v>
      </c>
      <c r="I315" s="9">
        <f t="shared" si="35"/>
        <v>1014630</v>
      </c>
      <c r="J315" s="9">
        <f t="shared" si="29"/>
        <v>94.410533172048019</v>
      </c>
    </row>
    <row r="316" spans="1:10" ht="38.65" customHeight="1" x14ac:dyDescent="0.25">
      <c r="A316" s="7" t="s">
        <v>92</v>
      </c>
      <c r="B316" s="8" t="s">
        <v>209</v>
      </c>
      <c r="C316" s="8" t="s">
        <v>91</v>
      </c>
      <c r="D316" s="8" t="s">
        <v>93</v>
      </c>
      <c r="E316" s="8"/>
      <c r="F316" s="23"/>
      <c r="G316" s="24"/>
      <c r="H316" s="9">
        <f t="shared" si="35"/>
        <v>1074700</v>
      </c>
      <c r="I316" s="9">
        <f t="shared" si="35"/>
        <v>1014630</v>
      </c>
      <c r="J316" s="9">
        <f t="shared" si="29"/>
        <v>94.410533172048019</v>
      </c>
    </row>
    <row r="317" spans="1:10" ht="76.900000000000006" customHeight="1" x14ac:dyDescent="0.25">
      <c r="A317" s="7" t="s">
        <v>26</v>
      </c>
      <c r="B317" s="8" t="s">
        <v>209</v>
      </c>
      <c r="C317" s="8" t="s">
        <v>91</v>
      </c>
      <c r="D317" s="8" t="s">
        <v>93</v>
      </c>
      <c r="E317" s="8" t="s">
        <v>27</v>
      </c>
      <c r="F317" s="23"/>
      <c r="G317" s="24"/>
      <c r="H317" s="9">
        <f t="shared" si="35"/>
        <v>1074700</v>
      </c>
      <c r="I317" s="9">
        <f t="shared" si="35"/>
        <v>1014630</v>
      </c>
      <c r="J317" s="9">
        <f t="shared" si="29"/>
        <v>94.410533172048019</v>
      </c>
    </row>
    <row r="318" spans="1:10" ht="38.65" customHeight="1" x14ac:dyDescent="0.25">
      <c r="A318" s="7" t="s">
        <v>82</v>
      </c>
      <c r="B318" s="8" t="s">
        <v>209</v>
      </c>
      <c r="C318" s="8" t="s">
        <v>91</v>
      </c>
      <c r="D318" s="8" t="s">
        <v>93</v>
      </c>
      <c r="E318" s="8" t="s">
        <v>83</v>
      </c>
      <c r="F318" s="23"/>
      <c r="G318" s="24"/>
      <c r="H318" s="9">
        <f t="shared" si="35"/>
        <v>1074700</v>
      </c>
      <c r="I318" s="9">
        <f t="shared" si="35"/>
        <v>1014630</v>
      </c>
      <c r="J318" s="9">
        <f t="shared" si="29"/>
        <v>94.410533172048019</v>
      </c>
    </row>
    <row r="319" spans="1:10" ht="96.4" customHeight="1" x14ac:dyDescent="0.25">
      <c r="A319" s="7" t="s">
        <v>84</v>
      </c>
      <c r="B319" s="8" t="s">
        <v>209</v>
      </c>
      <c r="C319" s="8" t="s">
        <v>91</v>
      </c>
      <c r="D319" s="8" t="s">
        <v>93</v>
      </c>
      <c r="E319" s="8" t="s">
        <v>83</v>
      </c>
      <c r="F319" s="23" t="s">
        <v>85</v>
      </c>
      <c r="G319" s="24"/>
      <c r="H319" s="9">
        <v>1074700</v>
      </c>
      <c r="I319" s="9">
        <v>1014630</v>
      </c>
      <c r="J319" s="9">
        <f t="shared" si="29"/>
        <v>94.410533172048019</v>
      </c>
    </row>
    <row r="320" spans="1:10" ht="76.900000000000006" customHeight="1" x14ac:dyDescent="0.25">
      <c r="A320" s="4" t="s">
        <v>210</v>
      </c>
      <c r="B320" s="5" t="s">
        <v>211</v>
      </c>
      <c r="C320" s="5"/>
      <c r="D320" s="5"/>
      <c r="E320" s="5"/>
      <c r="F320" s="29"/>
      <c r="G320" s="30"/>
      <c r="H320" s="6">
        <f>H321+H327+H333</f>
        <v>68084172.819999993</v>
      </c>
      <c r="I320" s="6">
        <f>I321+I327+I333</f>
        <v>67657227.290000007</v>
      </c>
      <c r="J320" s="6">
        <f t="shared" si="29"/>
        <v>99.372915154409327</v>
      </c>
    </row>
    <row r="321" spans="1:10" ht="231" customHeight="1" x14ac:dyDescent="0.25">
      <c r="A321" s="7" t="s">
        <v>131</v>
      </c>
      <c r="B321" s="8" t="s">
        <v>212</v>
      </c>
      <c r="C321" s="8"/>
      <c r="D321" s="8"/>
      <c r="E321" s="8"/>
      <c r="F321" s="23"/>
      <c r="G321" s="24"/>
      <c r="H321" s="9">
        <f t="shared" ref="H321:I325" si="36">H322</f>
        <v>1334506</v>
      </c>
      <c r="I321" s="9">
        <f t="shared" si="36"/>
        <v>1334339.8600000001</v>
      </c>
      <c r="J321" s="9">
        <f t="shared" si="29"/>
        <v>99.987550449379782</v>
      </c>
    </row>
    <row r="322" spans="1:10" ht="38.65" customHeight="1" x14ac:dyDescent="0.25">
      <c r="A322" s="7" t="s">
        <v>90</v>
      </c>
      <c r="B322" s="8" t="s">
        <v>212</v>
      </c>
      <c r="C322" s="8" t="s">
        <v>91</v>
      </c>
      <c r="D322" s="8"/>
      <c r="E322" s="8"/>
      <c r="F322" s="23"/>
      <c r="G322" s="24"/>
      <c r="H322" s="9">
        <f t="shared" si="36"/>
        <v>1334506</v>
      </c>
      <c r="I322" s="9">
        <f t="shared" si="36"/>
        <v>1334339.8600000001</v>
      </c>
      <c r="J322" s="9">
        <f t="shared" si="29"/>
        <v>99.987550449379782</v>
      </c>
    </row>
    <row r="323" spans="1:10" ht="38.65" customHeight="1" x14ac:dyDescent="0.25">
      <c r="A323" s="7" t="s">
        <v>92</v>
      </c>
      <c r="B323" s="8" t="s">
        <v>212</v>
      </c>
      <c r="C323" s="8" t="s">
        <v>91</v>
      </c>
      <c r="D323" s="8" t="s">
        <v>93</v>
      </c>
      <c r="E323" s="8"/>
      <c r="F323" s="23"/>
      <c r="G323" s="24"/>
      <c r="H323" s="9">
        <f t="shared" si="36"/>
        <v>1334506</v>
      </c>
      <c r="I323" s="9">
        <f t="shared" si="36"/>
        <v>1334339.8600000001</v>
      </c>
      <c r="J323" s="9">
        <f t="shared" si="29"/>
        <v>99.987550449379782</v>
      </c>
    </row>
    <row r="324" spans="1:10" ht="76.900000000000006" customHeight="1" x14ac:dyDescent="0.25">
      <c r="A324" s="7" t="s">
        <v>26</v>
      </c>
      <c r="B324" s="8" t="s">
        <v>212</v>
      </c>
      <c r="C324" s="8" t="s">
        <v>91</v>
      </c>
      <c r="D324" s="8" t="s">
        <v>93</v>
      </c>
      <c r="E324" s="8" t="s">
        <v>27</v>
      </c>
      <c r="F324" s="23"/>
      <c r="G324" s="24"/>
      <c r="H324" s="9">
        <f t="shared" si="36"/>
        <v>1334506</v>
      </c>
      <c r="I324" s="9">
        <f t="shared" si="36"/>
        <v>1334339.8600000001</v>
      </c>
      <c r="J324" s="9">
        <f t="shared" si="29"/>
        <v>99.987550449379782</v>
      </c>
    </row>
    <row r="325" spans="1:10" ht="38.65" customHeight="1" x14ac:dyDescent="0.25">
      <c r="A325" s="7" t="s">
        <v>82</v>
      </c>
      <c r="B325" s="8" t="s">
        <v>212</v>
      </c>
      <c r="C325" s="8" t="s">
        <v>91</v>
      </c>
      <c r="D325" s="8" t="s">
        <v>93</v>
      </c>
      <c r="E325" s="8" t="s">
        <v>83</v>
      </c>
      <c r="F325" s="23"/>
      <c r="G325" s="24"/>
      <c r="H325" s="9">
        <f t="shared" si="36"/>
        <v>1334506</v>
      </c>
      <c r="I325" s="9">
        <f t="shared" si="36"/>
        <v>1334339.8600000001</v>
      </c>
      <c r="J325" s="9">
        <f t="shared" si="29"/>
        <v>99.987550449379782</v>
      </c>
    </row>
    <row r="326" spans="1:10" ht="96.4" customHeight="1" x14ac:dyDescent="0.25">
      <c r="A326" s="7" t="s">
        <v>84</v>
      </c>
      <c r="B326" s="8" t="s">
        <v>212</v>
      </c>
      <c r="C326" s="8" t="s">
        <v>91</v>
      </c>
      <c r="D326" s="8" t="s">
        <v>93</v>
      </c>
      <c r="E326" s="8" t="s">
        <v>83</v>
      </c>
      <c r="F326" s="23" t="s">
        <v>85</v>
      </c>
      <c r="G326" s="24"/>
      <c r="H326" s="9">
        <v>1334506</v>
      </c>
      <c r="I326" s="9">
        <v>1334339.8600000001</v>
      </c>
      <c r="J326" s="9">
        <f t="shared" si="29"/>
        <v>99.987550449379782</v>
      </c>
    </row>
    <row r="327" spans="1:10" ht="231" customHeight="1" x14ac:dyDescent="0.25">
      <c r="A327" s="7" t="s">
        <v>137</v>
      </c>
      <c r="B327" s="8" t="s">
        <v>213</v>
      </c>
      <c r="C327" s="8"/>
      <c r="D327" s="8"/>
      <c r="E327" s="8"/>
      <c r="F327" s="23"/>
      <c r="G327" s="24"/>
      <c r="H327" s="9">
        <f t="shared" ref="H327:I331" si="37">H328</f>
        <v>79554</v>
      </c>
      <c r="I327" s="9">
        <f t="shared" si="37"/>
        <v>79549.94</v>
      </c>
      <c r="J327" s="9">
        <f t="shared" si="29"/>
        <v>99.994896548256534</v>
      </c>
    </row>
    <row r="328" spans="1:10" ht="38.65" customHeight="1" x14ac:dyDescent="0.25">
      <c r="A328" s="7" t="s">
        <v>90</v>
      </c>
      <c r="B328" s="8" t="s">
        <v>213</v>
      </c>
      <c r="C328" s="8" t="s">
        <v>91</v>
      </c>
      <c r="D328" s="8"/>
      <c r="E328" s="8"/>
      <c r="F328" s="23"/>
      <c r="G328" s="24"/>
      <c r="H328" s="9">
        <f t="shared" si="37"/>
        <v>79554</v>
      </c>
      <c r="I328" s="9">
        <f t="shared" si="37"/>
        <v>79549.94</v>
      </c>
      <c r="J328" s="9">
        <f t="shared" si="29"/>
        <v>99.994896548256534</v>
      </c>
    </row>
    <row r="329" spans="1:10" ht="38.65" customHeight="1" x14ac:dyDescent="0.25">
      <c r="A329" s="7" t="s">
        <v>92</v>
      </c>
      <c r="B329" s="8" t="s">
        <v>213</v>
      </c>
      <c r="C329" s="8" t="s">
        <v>91</v>
      </c>
      <c r="D329" s="8" t="s">
        <v>93</v>
      </c>
      <c r="E329" s="8"/>
      <c r="F329" s="23"/>
      <c r="G329" s="24"/>
      <c r="H329" s="9">
        <f t="shared" si="37"/>
        <v>79554</v>
      </c>
      <c r="I329" s="9">
        <f t="shared" si="37"/>
        <v>79549.94</v>
      </c>
      <c r="J329" s="9">
        <f t="shared" si="29"/>
        <v>99.994896548256534</v>
      </c>
    </row>
    <row r="330" spans="1:10" ht="76.900000000000006" customHeight="1" x14ac:dyDescent="0.25">
      <c r="A330" s="7" t="s">
        <v>26</v>
      </c>
      <c r="B330" s="8" t="s">
        <v>213</v>
      </c>
      <c r="C330" s="8" t="s">
        <v>91</v>
      </c>
      <c r="D330" s="8" t="s">
        <v>93</v>
      </c>
      <c r="E330" s="8" t="s">
        <v>27</v>
      </c>
      <c r="F330" s="23"/>
      <c r="G330" s="24"/>
      <c r="H330" s="9">
        <f t="shared" si="37"/>
        <v>79554</v>
      </c>
      <c r="I330" s="9">
        <f t="shared" si="37"/>
        <v>79549.94</v>
      </c>
      <c r="J330" s="9">
        <f t="shared" si="29"/>
        <v>99.994896548256534</v>
      </c>
    </row>
    <row r="331" spans="1:10" ht="38.65" customHeight="1" x14ac:dyDescent="0.25">
      <c r="A331" s="7" t="s">
        <v>82</v>
      </c>
      <c r="B331" s="8" t="s">
        <v>213</v>
      </c>
      <c r="C331" s="8" t="s">
        <v>91</v>
      </c>
      <c r="D331" s="8" t="s">
        <v>93</v>
      </c>
      <c r="E331" s="8" t="s">
        <v>83</v>
      </c>
      <c r="F331" s="23"/>
      <c r="G331" s="24"/>
      <c r="H331" s="9">
        <f t="shared" si="37"/>
        <v>79554</v>
      </c>
      <c r="I331" s="9">
        <f t="shared" si="37"/>
        <v>79549.94</v>
      </c>
      <c r="J331" s="9">
        <f t="shared" si="29"/>
        <v>99.994896548256534</v>
      </c>
    </row>
    <row r="332" spans="1:10" ht="96.4" customHeight="1" x14ac:dyDescent="0.25">
      <c r="A332" s="7" t="s">
        <v>84</v>
      </c>
      <c r="B332" s="8" t="s">
        <v>213</v>
      </c>
      <c r="C332" s="8" t="s">
        <v>91</v>
      </c>
      <c r="D332" s="8" t="s">
        <v>93</v>
      </c>
      <c r="E332" s="8" t="s">
        <v>83</v>
      </c>
      <c r="F332" s="23" t="s">
        <v>85</v>
      </c>
      <c r="G332" s="24"/>
      <c r="H332" s="9">
        <v>79554</v>
      </c>
      <c r="I332" s="9">
        <v>79549.94</v>
      </c>
      <c r="J332" s="9">
        <f t="shared" si="29"/>
        <v>99.994896548256534</v>
      </c>
    </row>
    <row r="333" spans="1:10" ht="76.900000000000006" customHeight="1" x14ac:dyDescent="0.25">
      <c r="A333" s="7" t="s">
        <v>145</v>
      </c>
      <c r="B333" s="8" t="s">
        <v>214</v>
      </c>
      <c r="C333" s="8"/>
      <c r="D333" s="8"/>
      <c r="E333" s="8"/>
      <c r="F333" s="23"/>
      <c r="G333" s="24"/>
      <c r="H333" s="9">
        <f t="shared" ref="H333:I337" si="38">H334</f>
        <v>66670112.82</v>
      </c>
      <c r="I333" s="9">
        <f t="shared" si="38"/>
        <v>66243337.490000002</v>
      </c>
      <c r="J333" s="9">
        <f t="shared" ref="J333:J396" si="39">I333/H333*100</f>
        <v>99.359870094787112</v>
      </c>
    </row>
    <row r="334" spans="1:10" ht="38.65" customHeight="1" x14ac:dyDescent="0.25">
      <c r="A334" s="7" t="s">
        <v>90</v>
      </c>
      <c r="B334" s="8" t="s">
        <v>214</v>
      </c>
      <c r="C334" s="8" t="s">
        <v>91</v>
      </c>
      <c r="D334" s="8"/>
      <c r="E334" s="8"/>
      <c r="F334" s="23"/>
      <c r="G334" s="24"/>
      <c r="H334" s="9">
        <f t="shared" si="38"/>
        <v>66670112.82</v>
      </c>
      <c r="I334" s="9">
        <f t="shared" si="38"/>
        <v>66243337.490000002</v>
      </c>
      <c r="J334" s="9">
        <f t="shared" si="39"/>
        <v>99.359870094787112</v>
      </c>
    </row>
    <row r="335" spans="1:10" ht="38.65" customHeight="1" x14ac:dyDescent="0.25">
      <c r="A335" s="7" t="s">
        <v>92</v>
      </c>
      <c r="B335" s="8" t="s">
        <v>214</v>
      </c>
      <c r="C335" s="8" t="s">
        <v>91</v>
      </c>
      <c r="D335" s="8" t="s">
        <v>93</v>
      </c>
      <c r="E335" s="8"/>
      <c r="F335" s="23"/>
      <c r="G335" s="24"/>
      <c r="H335" s="9">
        <f t="shared" si="38"/>
        <v>66670112.82</v>
      </c>
      <c r="I335" s="9">
        <f t="shared" si="38"/>
        <v>66243337.490000002</v>
      </c>
      <c r="J335" s="9">
        <f t="shared" si="39"/>
        <v>99.359870094787112</v>
      </c>
    </row>
    <row r="336" spans="1:10" ht="76.900000000000006" customHeight="1" x14ac:dyDescent="0.25">
      <c r="A336" s="7" t="s">
        <v>26</v>
      </c>
      <c r="B336" s="8" t="s">
        <v>214</v>
      </c>
      <c r="C336" s="8" t="s">
        <v>91</v>
      </c>
      <c r="D336" s="8" t="s">
        <v>93</v>
      </c>
      <c r="E336" s="8" t="s">
        <v>27</v>
      </c>
      <c r="F336" s="23"/>
      <c r="G336" s="24"/>
      <c r="H336" s="9">
        <f t="shared" si="38"/>
        <v>66670112.82</v>
      </c>
      <c r="I336" s="9">
        <f t="shared" si="38"/>
        <v>66243337.490000002</v>
      </c>
      <c r="J336" s="9">
        <f t="shared" si="39"/>
        <v>99.359870094787112</v>
      </c>
    </row>
    <row r="337" spans="1:10" ht="38.65" customHeight="1" x14ac:dyDescent="0.25">
      <c r="A337" s="7" t="s">
        <v>82</v>
      </c>
      <c r="B337" s="8" t="s">
        <v>214</v>
      </c>
      <c r="C337" s="8" t="s">
        <v>91</v>
      </c>
      <c r="D337" s="8" t="s">
        <v>93</v>
      </c>
      <c r="E337" s="8" t="s">
        <v>83</v>
      </c>
      <c r="F337" s="23"/>
      <c r="G337" s="24"/>
      <c r="H337" s="9">
        <f t="shared" si="38"/>
        <v>66670112.82</v>
      </c>
      <c r="I337" s="9">
        <f t="shared" si="38"/>
        <v>66243337.490000002</v>
      </c>
      <c r="J337" s="9">
        <f t="shared" si="39"/>
        <v>99.359870094787112</v>
      </c>
    </row>
    <row r="338" spans="1:10" ht="96.4" customHeight="1" x14ac:dyDescent="0.25">
      <c r="A338" s="7" t="s">
        <v>84</v>
      </c>
      <c r="B338" s="8" t="s">
        <v>214</v>
      </c>
      <c r="C338" s="8" t="s">
        <v>91</v>
      </c>
      <c r="D338" s="8" t="s">
        <v>93</v>
      </c>
      <c r="E338" s="8" t="s">
        <v>83</v>
      </c>
      <c r="F338" s="23" t="s">
        <v>85</v>
      </c>
      <c r="G338" s="24"/>
      <c r="H338" s="9">
        <v>66670112.82</v>
      </c>
      <c r="I338" s="9">
        <v>66243337.490000002</v>
      </c>
      <c r="J338" s="9">
        <f t="shared" si="39"/>
        <v>99.359870094787112</v>
      </c>
    </row>
    <row r="339" spans="1:10" ht="134.65" customHeight="1" x14ac:dyDescent="0.25">
      <c r="A339" s="4" t="s">
        <v>163</v>
      </c>
      <c r="B339" s="5" t="s">
        <v>215</v>
      </c>
      <c r="C339" s="5"/>
      <c r="D339" s="5"/>
      <c r="E339" s="5"/>
      <c r="F339" s="29"/>
      <c r="G339" s="30"/>
      <c r="H339" s="6">
        <f t="shared" ref="H339:I344" si="40">H340</f>
        <v>1776380</v>
      </c>
      <c r="I339" s="6">
        <f t="shared" si="40"/>
        <v>1776132.82</v>
      </c>
      <c r="J339" s="6">
        <f t="shared" si="39"/>
        <v>99.986085184476309</v>
      </c>
    </row>
    <row r="340" spans="1:10" ht="57.75" customHeight="1" x14ac:dyDescent="0.25">
      <c r="A340" s="7" t="s">
        <v>165</v>
      </c>
      <c r="B340" s="8" t="s">
        <v>216</v>
      </c>
      <c r="C340" s="8"/>
      <c r="D340" s="8"/>
      <c r="E340" s="8"/>
      <c r="F340" s="23"/>
      <c r="G340" s="24"/>
      <c r="H340" s="9">
        <f t="shared" si="40"/>
        <v>1776380</v>
      </c>
      <c r="I340" s="9">
        <f t="shared" si="40"/>
        <v>1776132.82</v>
      </c>
      <c r="J340" s="9">
        <f t="shared" si="39"/>
        <v>99.986085184476309</v>
      </c>
    </row>
    <row r="341" spans="1:10" ht="38.65" customHeight="1" x14ac:dyDescent="0.25">
      <c r="A341" s="7" t="s">
        <v>90</v>
      </c>
      <c r="B341" s="8" t="s">
        <v>216</v>
      </c>
      <c r="C341" s="8" t="s">
        <v>91</v>
      </c>
      <c r="D341" s="8"/>
      <c r="E341" s="8"/>
      <c r="F341" s="23"/>
      <c r="G341" s="24"/>
      <c r="H341" s="9">
        <f t="shared" si="40"/>
        <v>1776380</v>
      </c>
      <c r="I341" s="9">
        <f t="shared" si="40"/>
        <v>1776132.82</v>
      </c>
      <c r="J341" s="9">
        <f t="shared" si="39"/>
        <v>99.986085184476309</v>
      </c>
    </row>
    <row r="342" spans="1:10" ht="38.65" customHeight="1" x14ac:dyDescent="0.25">
      <c r="A342" s="7" t="s">
        <v>92</v>
      </c>
      <c r="B342" s="8" t="s">
        <v>216</v>
      </c>
      <c r="C342" s="8" t="s">
        <v>91</v>
      </c>
      <c r="D342" s="8" t="s">
        <v>93</v>
      </c>
      <c r="E342" s="8"/>
      <c r="F342" s="23"/>
      <c r="G342" s="24"/>
      <c r="H342" s="9">
        <f t="shared" si="40"/>
        <v>1776380</v>
      </c>
      <c r="I342" s="9">
        <f t="shared" si="40"/>
        <v>1776132.82</v>
      </c>
      <c r="J342" s="9">
        <f t="shared" si="39"/>
        <v>99.986085184476309</v>
      </c>
    </row>
    <row r="343" spans="1:10" ht="76.900000000000006" customHeight="1" x14ac:dyDescent="0.25">
      <c r="A343" s="7" t="s">
        <v>26</v>
      </c>
      <c r="B343" s="8" t="s">
        <v>216</v>
      </c>
      <c r="C343" s="8" t="s">
        <v>91</v>
      </c>
      <c r="D343" s="8" t="s">
        <v>93</v>
      </c>
      <c r="E343" s="8" t="s">
        <v>27</v>
      </c>
      <c r="F343" s="23"/>
      <c r="G343" s="24"/>
      <c r="H343" s="9">
        <f t="shared" si="40"/>
        <v>1776380</v>
      </c>
      <c r="I343" s="9">
        <f t="shared" si="40"/>
        <v>1776132.82</v>
      </c>
      <c r="J343" s="9">
        <f t="shared" si="39"/>
        <v>99.986085184476309</v>
      </c>
    </row>
    <row r="344" spans="1:10" ht="38.65" customHeight="1" x14ac:dyDescent="0.25">
      <c r="A344" s="7" t="s">
        <v>82</v>
      </c>
      <c r="B344" s="8" t="s">
        <v>216</v>
      </c>
      <c r="C344" s="8" t="s">
        <v>91</v>
      </c>
      <c r="D344" s="8" t="s">
        <v>93</v>
      </c>
      <c r="E344" s="8" t="s">
        <v>83</v>
      </c>
      <c r="F344" s="23"/>
      <c r="G344" s="24"/>
      <c r="H344" s="9">
        <f t="shared" si="40"/>
        <v>1776380</v>
      </c>
      <c r="I344" s="9">
        <f t="shared" si="40"/>
        <v>1776132.82</v>
      </c>
      <c r="J344" s="9">
        <f t="shared" si="39"/>
        <v>99.986085184476309</v>
      </c>
    </row>
    <row r="345" spans="1:10" ht="96.4" customHeight="1" x14ac:dyDescent="0.25">
      <c r="A345" s="7" t="s">
        <v>84</v>
      </c>
      <c r="B345" s="8" t="s">
        <v>216</v>
      </c>
      <c r="C345" s="8" t="s">
        <v>91</v>
      </c>
      <c r="D345" s="8" t="s">
        <v>93</v>
      </c>
      <c r="E345" s="8" t="s">
        <v>83</v>
      </c>
      <c r="F345" s="23" t="s">
        <v>85</v>
      </c>
      <c r="G345" s="24"/>
      <c r="H345" s="9">
        <v>1776380</v>
      </c>
      <c r="I345" s="9">
        <v>1776132.82</v>
      </c>
      <c r="J345" s="9">
        <f t="shared" si="39"/>
        <v>99.986085184476309</v>
      </c>
    </row>
    <row r="346" spans="1:10" ht="96.4" customHeight="1" x14ac:dyDescent="0.25">
      <c r="A346" s="4" t="s">
        <v>171</v>
      </c>
      <c r="B346" s="5" t="s">
        <v>217</v>
      </c>
      <c r="C346" s="5"/>
      <c r="D346" s="5"/>
      <c r="E346" s="5"/>
      <c r="F346" s="29"/>
      <c r="G346" s="30"/>
      <c r="H346" s="6">
        <f t="shared" ref="H346:I351" si="41">H347</f>
        <v>1990300</v>
      </c>
      <c r="I346" s="6">
        <f t="shared" si="41"/>
        <v>1974227.28</v>
      </c>
      <c r="J346" s="6">
        <f t="shared" si="39"/>
        <v>99.192447369743249</v>
      </c>
    </row>
    <row r="347" spans="1:10" ht="134.65" customHeight="1" x14ac:dyDescent="0.25">
      <c r="A347" s="7" t="s">
        <v>173</v>
      </c>
      <c r="B347" s="8" t="s">
        <v>218</v>
      </c>
      <c r="C347" s="8"/>
      <c r="D347" s="8"/>
      <c r="E347" s="8"/>
      <c r="F347" s="23"/>
      <c r="G347" s="24"/>
      <c r="H347" s="9">
        <f t="shared" si="41"/>
        <v>1990300</v>
      </c>
      <c r="I347" s="9">
        <f t="shared" si="41"/>
        <v>1974227.28</v>
      </c>
      <c r="J347" s="9">
        <f t="shared" si="39"/>
        <v>99.192447369743249</v>
      </c>
    </row>
    <row r="348" spans="1:10" ht="38.65" customHeight="1" x14ac:dyDescent="0.25">
      <c r="A348" s="7" t="s">
        <v>90</v>
      </c>
      <c r="B348" s="8" t="s">
        <v>218</v>
      </c>
      <c r="C348" s="8" t="s">
        <v>91</v>
      </c>
      <c r="D348" s="8"/>
      <c r="E348" s="8"/>
      <c r="F348" s="23"/>
      <c r="G348" s="24"/>
      <c r="H348" s="9">
        <f t="shared" si="41"/>
        <v>1990300</v>
      </c>
      <c r="I348" s="9">
        <f t="shared" si="41"/>
        <v>1974227.28</v>
      </c>
      <c r="J348" s="9">
        <f t="shared" si="39"/>
        <v>99.192447369743249</v>
      </c>
    </row>
    <row r="349" spans="1:10" ht="38.65" customHeight="1" x14ac:dyDescent="0.25">
      <c r="A349" s="7" t="s">
        <v>92</v>
      </c>
      <c r="B349" s="8" t="s">
        <v>218</v>
      </c>
      <c r="C349" s="8" t="s">
        <v>91</v>
      </c>
      <c r="D349" s="8" t="s">
        <v>93</v>
      </c>
      <c r="E349" s="8"/>
      <c r="F349" s="23"/>
      <c r="G349" s="24"/>
      <c r="H349" s="9">
        <f t="shared" si="41"/>
        <v>1990300</v>
      </c>
      <c r="I349" s="9">
        <f t="shared" si="41"/>
        <v>1974227.28</v>
      </c>
      <c r="J349" s="9">
        <f t="shared" si="39"/>
        <v>99.192447369743249</v>
      </c>
    </row>
    <row r="350" spans="1:10" ht="76.900000000000006" customHeight="1" x14ac:dyDescent="0.25">
      <c r="A350" s="7" t="s">
        <v>26</v>
      </c>
      <c r="B350" s="8" t="s">
        <v>218</v>
      </c>
      <c r="C350" s="8" t="s">
        <v>91</v>
      </c>
      <c r="D350" s="8" t="s">
        <v>93</v>
      </c>
      <c r="E350" s="8" t="s">
        <v>27</v>
      </c>
      <c r="F350" s="23"/>
      <c r="G350" s="24"/>
      <c r="H350" s="9">
        <f t="shared" si="41"/>
        <v>1990300</v>
      </c>
      <c r="I350" s="9">
        <f t="shared" si="41"/>
        <v>1974227.28</v>
      </c>
      <c r="J350" s="9">
        <f t="shared" si="39"/>
        <v>99.192447369743249</v>
      </c>
    </row>
    <row r="351" spans="1:10" ht="38.65" customHeight="1" x14ac:dyDescent="0.25">
      <c r="A351" s="7" t="s">
        <v>82</v>
      </c>
      <c r="B351" s="8" t="s">
        <v>218</v>
      </c>
      <c r="C351" s="8" t="s">
        <v>91</v>
      </c>
      <c r="D351" s="8" t="s">
        <v>93</v>
      </c>
      <c r="E351" s="8" t="s">
        <v>83</v>
      </c>
      <c r="F351" s="23"/>
      <c r="G351" s="24"/>
      <c r="H351" s="9">
        <f t="shared" si="41"/>
        <v>1990300</v>
      </c>
      <c r="I351" s="9">
        <f t="shared" si="41"/>
        <v>1974227.28</v>
      </c>
      <c r="J351" s="9">
        <f t="shared" si="39"/>
        <v>99.192447369743249</v>
      </c>
    </row>
    <row r="352" spans="1:10" ht="96.4" customHeight="1" x14ac:dyDescent="0.25">
      <c r="A352" s="7" t="s">
        <v>84</v>
      </c>
      <c r="B352" s="8" t="s">
        <v>218</v>
      </c>
      <c r="C352" s="8" t="s">
        <v>91</v>
      </c>
      <c r="D352" s="8" t="s">
        <v>93</v>
      </c>
      <c r="E352" s="8" t="s">
        <v>83</v>
      </c>
      <c r="F352" s="23" t="s">
        <v>85</v>
      </c>
      <c r="G352" s="24"/>
      <c r="H352" s="9">
        <v>1990300</v>
      </c>
      <c r="I352" s="9">
        <v>1974227.28</v>
      </c>
      <c r="J352" s="9">
        <f t="shared" si="39"/>
        <v>99.192447369743249</v>
      </c>
    </row>
    <row r="353" spans="1:10" ht="76.900000000000006" customHeight="1" x14ac:dyDescent="0.25">
      <c r="A353" s="4" t="s">
        <v>219</v>
      </c>
      <c r="B353" s="5" t="s">
        <v>220</v>
      </c>
      <c r="C353" s="5"/>
      <c r="D353" s="5"/>
      <c r="E353" s="5"/>
      <c r="F353" s="29"/>
      <c r="G353" s="30"/>
      <c r="H353" s="6">
        <f>H354+H385+H398</f>
        <v>26714700.260000002</v>
      </c>
      <c r="I353" s="6">
        <f>I354+I385+I398</f>
        <v>26453312.550000001</v>
      </c>
      <c r="J353" s="6">
        <f t="shared" si="39"/>
        <v>99.02155851476509</v>
      </c>
    </row>
    <row r="354" spans="1:10" ht="134.65" customHeight="1" x14ac:dyDescent="0.25">
      <c r="A354" s="4" t="s">
        <v>221</v>
      </c>
      <c r="B354" s="5" t="s">
        <v>222</v>
      </c>
      <c r="C354" s="5"/>
      <c r="D354" s="5"/>
      <c r="E354" s="5"/>
      <c r="F354" s="29"/>
      <c r="G354" s="30"/>
      <c r="H354" s="6">
        <f>H355+H361+H367+H373+H379</f>
        <v>562935</v>
      </c>
      <c r="I354" s="6">
        <f>I355+I361+I367+I373+I379</f>
        <v>423300</v>
      </c>
      <c r="J354" s="6">
        <f t="shared" si="39"/>
        <v>75.1951823922833</v>
      </c>
    </row>
    <row r="355" spans="1:10" ht="57.75" customHeight="1" x14ac:dyDescent="0.25">
      <c r="A355" s="7" t="s">
        <v>153</v>
      </c>
      <c r="B355" s="8" t="s">
        <v>223</v>
      </c>
      <c r="C355" s="8"/>
      <c r="D355" s="8"/>
      <c r="E355" s="8"/>
      <c r="F355" s="23"/>
      <c r="G355" s="24"/>
      <c r="H355" s="9">
        <f t="shared" ref="H355:I359" si="42">H356</f>
        <v>132000</v>
      </c>
      <c r="I355" s="9">
        <f t="shared" si="42"/>
        <v>113300</v>
      </c>
      <c r="J355" s="9">
        <f t="shared" si="39"/>
        <v>85.833333333333329</v>
      </c>
    </row>
    <row r="356" spans="1:10" ht="38.65" customHeight="1" x14ac:dyDescent="0.25">
      <c r="A356" s="7" t="s">
        <v>90</v>
      </c>
      <c r="B356" s="8" t="s">
        <v>223</v>
      </c>
      <c r="C356" s="8" t="s">
        <v>91</v>
      </c>
      <c r="D356" s="8"/>
      <c r="E356" s="8"/>
      <c r="F356" s="23"/>
      <c r="G356" s="24"/>
      <c r="H356" s="9">
        <f t="shared" si="42"/>
        <v>132000</v>
      </c>
      <c r="I356" s="9">
        <f t="shared" si="42"/>
        <v>113300</v>
      </c>
      <c r="J356" s="9">
        <f t="shared" si="39"/>
        <v>85.833333333333329</v>
      </c>
    </row>
    <row r="357" spans="1:10" ht="38.65" customHeight="1" x14ac:dyDescent="0.25">
      <c r="A357" s="7" t="s">
        <v>92</v>
      </c>
      <c r="B357" s="8" t="s">
        <v>223</v>
      </c>
      <c r="C357" s="8" t="s">
        <v>91</v>
      </c>
      <c r="D357" s="8" t="s">
        <v>93</v>
      </c>
      <c r="E357" s="8"/>
      <c r="F357" s="23"/>
      <c r="G357" s="24"/>
      <c r="H357" s="9">
        <f t="shared" si="42"/>
        <v>132000</v>
      </c>
      <c r="I357" s="9">
        <f t="shared" si="42"/>
        <v>113300</v>
      </c>
      <c r="J357" s="9">
        <f t="shared" si="39"/>
        <v>85.833333333333329</v>
      </c>
    </row>
    <row r="358" spans="1:10" ht="76.900000000000006" customHeight="1" x14ac:dyDescent="0.25">
      <c r="A358" s="7" t="s">
        <v>26</v>
      </c>
      <c r="B358" s="8" t="s">
        <v>223</v>
      </c>
      <c r="C358" s="8" t="s">
        <v>91</v>
      </c>
      <c r="D358" s="8" t="s">
        <v>93</v>
      </c>
      <c r="E358" s="8" t="s">
        <v>27</v>
      </c>
      <c r="F358" s="23"/>
      <c r="G358" s="24"/>
      <c r="H358" s="9">
        <f t="shared" si="42"/>
        <v>132000</v>
      </c>
      <c r="I358" s="9">
        <f t="shared" si="42"/>
        <v>113300</v>
      </c>
      <c r="J358" s="9">
        <f t="shared" si="39"/>
        <v>85.833333333333329</v>
      </c>
    </row>
    <row r="359" spans="1:10" ht="38.65" customHeight="1" x14ac:dyDescent="0.25">
      <c r="A359" s="7" t="s">
        <v>82</v>
      </c>
      <c r="B359" s="8" t="s">
        <v>223</v>
      </c>
      <c r="C359" s="8" t="s">
        <v>91</v>
      </c>
      <c r="D359" s="8" t="s">
        <v>93</v>
      </c>
      <c r="E359" s="8" t="s">
        <v>83</v>
      </c>
      <c r="F359" s="23"/>
      <c r="G359" s="24"/>
      <c r="H359" s="9">
        <f t="shared" si="42"/>
        <v>132000</v>
      </c>
      <c r="I359" s="9">
        <f t="shared" si="42"/>
        <v>113300</v>
      </c>
      <c r="J359" s="9">
        <f t="shared" si="39"/>
        <v>85.833333333333329</v>
      </c>
    </row>
    <row r="360" spans="1:10" ht="96.4" customHeight="1" x14ac:dyDescent="0.25">
      <c r="A360" s="7" t="s">
        <v>84</v>
      </c>
      <c r="B360" s="8" t="s">
        <v>223</v>
      </c>
      <c r="C360" s="8" t="s">
        <v>91</v>
      </c>
      <c r="D360" s="8" t="s">
        <v>93</v>
      </c>
      <c r="E360" s="8" t="s">
        <v>83</v>
      </c>
      <c r="F360" s="23" t="s">
        <v>85</v>
      </c>
      <c r="G360" s="24"/>
      <c r="H360" s="9">
        <v>132000</v>
      </c>
      <c r="I360" s="9">
        <v>113300</v>
      </c>
      <c r="J360" s="9">
        <f t="shared" si="39"/>
        <v>85.833333333333329</v>
      </c>
    </row>
    <row r="361" spans="1:10" ht="38.65" customHeight="1" x14ac:dyDescent="0.25">
      <c r="A361" s="7" t="s">
        <v>155</v>
      </c>
      <c r="B361" s="8" t="s">
        <v>224</v>
      </c>
      <c r="C361" s="8"/>
      <c r="D361" s="8"/>
      <c r="E361" s="8"/>
      <c r="F361" s="23"/>
      <c r="G361" s="24"/>
      <c r="H361" s="9">
        <f t="shared" ref="H361:I365" si="43">H362</f>
        <v>32085</v>
      </c>
      <c r="I361" s="9">
        <f t="shared" si="43"/>
        <v>30000</v>
      </c>
      <c r="J361" s="9">
        <f t="shared" si="39"/>
        <v>93.501636278634876</v>
      </c>
    </row>
    <row r="362" spans="1:10" ht="38.65" customHeight="1" x14ac:dyDescent="0.25">
      <c r="A362" s="7" t="s">
        <v>90</v>
      </c>
      <c r="B362" s="8" t="s">
        <v>224</v>
      </c>
      <c r="C362" s="8" t="s">
        <v>91</v>
      </c>
      <c r="D362" s="8"/>
      <c r="E362" s="8"/>
      <c r="F362" s="23"/>
      <c r="G362" s="24"/>
      <c r="H362" s="9">
        <f t="shared" si="43"/>
        <v>32085</v>
      </c>
      <c r="I362" s="9">
        <f t="shared" si="43"/>
        <v>30000</v>
      </c>
      <c r="J362" s="9">
        <f t="shared" si="39"/>
        <v>93.501636278634876</v>
      </c>
    </row>
    <row r="363" spans="1:10" ht="38.65" customHeight="1" x14ac:dyDescent="0.25">
      <c r="A363" s="7" t="s">
        <v>92</v>
      </c>
      <c r="B363" s="8" t="s">
        <v>224</v>
      </c>
      <c r="C363" s="8" t="s">
        <v>91</v>
      </c>
      <c r="D363" s="8" t="s">
        <v>93</v>
      </c>
      <c r="E363" s="8"/>
      <c r="F363" s="23"/>
      <c r="G363" s="24"/>
      <c r="H363" s="9">
        <f t="shared" si="43"/>
        <v>32085</v>
      </c>
      <c r="I363" s="9">
        <f t="shared" si="43"/>
        <v>30000</v>
      </c>
      <c r="J363" s="9">
        <f t="shared" si="39"/>
        <v>93.501636278634876</v>
      </c>
    </row>
    <row r="364" spans="1:10" ht="76.900000000000006" customHeight="1" x14ac:dyDescent="0.25">
      <c r="A364" s="7" t="s">
        <v>26</v>
      </c>
      <c r="B364" s="8" t="s">
        <v>224</v>
      </c>
      <c r="C364" s="8" t="s">
        <v>91</v>
      </c>
      <c r="D364" s="8" t="s">
        <v>93</v>
      </c>
      <c r="E364" s="8" t="s">
        <v>27</v>
      </c>
      <c r="F364" s="23"/>
      <c r="G364" s="24"/>
      <c r="H364" s="9">
        <f t="shared" si="43"/>
        <v>32085</v>
      </c>
      <c r="I364" s="9">
        <f t="shared" si="43"/>
        <v>30000</v>
      </c>
      <c r="J364" s="9">
        <f t="shared" si="39"/>
        <v>93.501636278634876</v>
      </c>
    </row>
    <row r="365" spans="1:10" ht="38.65" customHeight="1" x14ac:dyDescent="0.25">
      <c r="A365" s="7" t="s">
        <v>82</v>
      </c>
      <c r="B365" s="8" t="s">
        <v>224</v>
      </c>
      <c r="C365" s="8" t="s">
        <v>91</v>
      </c>
      <c r="D365" s="8" t="s">
        <v>93</v>
      </c>
      <c r="E365" s="8" t="s">
        <v>83</v>
      </c>
      <c r="F365" s="23"/>
      <c r="G365" s="24"/>
      <c r="H365" s="9">
        <f t="shared" si="43"/>
        <v>32085</v>
      </c>
      <c r="I365" s="9">
        <f t="shared" si="43"/>
        <v>30000</v>
      </c>
      <c r="J365" s="9">
        <f t="shared" si="39"/>
        <v>93.501636278634876</v>
      </c>
    </row>
    <row r="366" spans="1:10" ht="96.4" customHeight="1" x14ac:dyDescent="0.25">
      <c r="A366" s="7" t="s">
        <v>84</v>
      </c>
      <c r="B366" s="8" t="s">
        <v>224</v>
      </c>
      <c r="C366" s="8" t="s">
        <v>91</v>
      </c>
      <c r="D366" s="8" t="s">
        <v>93</v>
      </c>
      <c r="E366" s="8" t="s">
        <v>83</v>
      </c>
      <c r="F366" s="23" t="s">
        <v>85</v>
      </c>
      <c r="G366" s="24"/>
      <c r="H366" s="9">
        <v>32085</v>
      </c>
      <c r="I366" s="9">
        <v>30000</v>
      </c>
      <c r="J366" s="9">
        <f t="shared" si="39"/>
        <v>93.501636278634876</v>
      </c>
    </row>
    <row r="367" spans="1:10" ht="38.65" customHeight="1" x14ac:dyDescent="0.25">
      <c r="A367" s="7" t="s">
        <v>225</v>
      </c>
      <c r="B367" s="8" t="s">
        <v>226</v>
      </c>
      <c r="C367" s="8"/>
      <c r="D367" s="8"/>
      <c r="E367" s="8"/>
      <c r="F367" s="23"/>
      <c r="G367" s="24"/>
      <c r="H367" s="9">
        <f t="shared" ref="H367:I371" si="44">H368</f>
        <v>150850</v>
      </c>
      <c r="I367" s="9">
        <f t="shared" si="44"/>
        <v>50000</v>
      </c>
      <c r="J367" s="9">
        <f t="shared" si="39"/>
        <v>33.145508783559826</v>
      </c>
    </row>
    <row r="368" spans="1:10" ht="38.65" customHeight="1" x14ac:dyDescent="0.25">
      <c r="A368" s="7" t="s">
        <v>90</v>
      </c>
      <c r="B368" s="8" t="s">
        <v>226</v>
      </c>
      <c r="C368" s="8" t="s">
        <v>91</v>
      </c>
      <c r="D368" s="8"/>
      <c r="E368" s="8"/>
      <c r="F368" s="23"/>
      <c r="G368" s="24"/>
      <c r="H368" s="9">
        <f t="shared" si="44"/>
        <v>150850</v>
      </c>
      <c r="I368" s="9">
        <f t="shared" si="44"/>
        <v>50000</v>
      </c>
      <c r="J368" s="9">
        <f t="shared" si="39"/>
        <v>33.145508783559826</v>
      </c>
    </row>
    <row r="369" spans="1:10" ht="38.65" customHeight="1" x14ac:dyDescent="0.25">
      <c r="A369" s="7" t="s">
        <v>92</v>
      </c>
      <c r="B369" s="8" t="s">
        <v>226</v>
      </c>
      <c r="C369" s="8" t="s">
        <v>91</v>
      </c>
      <c r="D369" s="8" t="s">
        <v>93</v>
      </c>
      <c r="E369" s="8"/>
      <c r="F369" s="23"/>
      <c r="G369" s="24"/>
      <c r="H369" s="9">
        <f t="shared" si="44"/>
        <v>150850</v>
      </c>
      <c r="I369" s="9">
        <f t="shared" si="44"/>
        <v>50000</v>
      </c>
      <c r="J369" s="9">
        <f t="shared" si="39"/>
        <v>33.145508783559826</v>
      </c>
    </row>
    <row r="370" spans="1:10" ht="76.900000000000006" customHeight="1" x14ac:dyDescent="0.25">
      <c r="A370" s="7" t="s">
        <v>26</v>
      </c>
      <c r="B370" s="8" t="s">
        <v>226</v>
      </c>
      <c r="C370" s="8" t="s">
        <v>91</v>
      </c>
      <c r="D370" s="8" t="s">
        <v>93</v>
      </c>
      <c r="E370" s="8" t="s">
        <v>27</v>
      </c>
      <c r="F370" s="23"/>
      <c r="G370" s="24"/>
      <c r="H370" s="9">
        <f t="shared" si="44"/>
        <v>150850</v>
      </c>
      <c r="I370" s="9">
        <f t="shared" si="44"/>
        <v>50000</v>
      </c>
      <c r="J370" s="9">
        <f t="shared" si="39"/>
        <v>33.145508783559826</v>
      </c>
    </row>
    <row r="371" spans="1:10" ht="38.65" customHeight="1" x14ac:dyDescent="0.25">
      <c r="A371" s="7" t="s">
        <v>82</v>
      </c>
      <c r="B371" s="8" t="s">
        <v>226</v>
      </c>
      <c r="C371" s="8" t="s">
        <v>91</v>
      </c>
      <c r="D371" s="8" t="s">
        <v>93</v>
      </c>
      <c r="E371" s="8" t="s">
        <v>83</v>
      </c>
      <c r="F371" s="23"/>
      <c r="G371" s="24"/>
      <c r="H371" s="9">
        <f t="shared" si="44"/>
        <v>150850</v>
      </c>
      <c r="I371" s="9">
        <f t="shared" si="44"/>
        <v>50000</v>
      </c>
      <c r="J371" s="9">
        <f t="shared" si="39"/>
        <v>33.145508783559826</v>
      </c>
    </row>
    <row r="372" spans="1:10" ht="96.4" customHeight="1" x14ac:dyDescent="0.25">
      <c r="A372" s="7" t="s">
        <v>84</v>
      </c>
      <c r="B372" s="8" t="s">
        <v>226</v>
      </c>
      <c r="C372" s="8" t="s">
        <v>91</v>
      </c>
      <c r="D372" s="8" t="s">
        <v>93</v>
      </c>
      <c r="E372" s="8" t="s">
        <v>83</v>
      </c>
      <c r="F372" s="23" t="s">
        <v>85</v>
      </c>
      <c r="G372" s="24"/>
      <c r="H372" s="9">
        <v>150850</v>
      </c>
      <c r="I372" s="9">
        <v>50000</v>
      </c>
      <c r="J372" s="9">
        <f t="shared" si="39"/>
        <v>33.145508783559826</v>
      </c>
    </row>
    <row r="373" spans="1:10" ht="96.4" customHeight="1" x14ac:dyDescent="0.25">
      <c r="A373" s="7" t="s">
        <v>227</v>
      </c>
      <c r="B373" s="8" t="s">
        <v>228</v>
      </c>
      <c r="C373" s="8"/>
      <c r="D373" s="8"/>
      <c r="E373" s="8"/>
      <c r="F373" s="23"/>
      <c r="G373" s="24"/>
      <c r="H373" s="9">
        <f t="shared" ref="H373:I377" si="45">H374</f>
        <v>18000</v>
      </c>
      <c r="I373" s="10">
        <f t="shared" si="45"/>
        <v>0</v>
      </c>
      <c r="J373" s="10">
        <f t="shared" si="39"/>
        <v>0</v>
      </c>
    </row>
    <row r="374" spans="1:10" ht="38.65" customHeight="1" x14ac:dyDescent="0.25">
      <c r="A374" s="7" t="s">
        <v>90</v>
      </c>
      <c r="B374" s="8" t="s">
        <v>228</v>
      </c>
      <c r="C374" s="8" t="s">
        <v>91</v>
      </c>
      <c r="D374" s="8"/>
      <c r="E374" s="8"/>
      <c r="F374" s="23"/>
      <c r="G374" s="24"/>
      <c r="H374" s="9">
        <f t="shared" si="45"/>
        <v>18000</v>
      </c>
      <c r="I374" s="10">
        <f t="shared" si="45"/>
        <v>0</v>
      </c>
      <c r="J374" s="10">
        <f t="shared" si="39"/>
        <v>0</v>
      </c>
    </row>
    <row r="375" spans="1:10" ht="38.65" customHeight="1" x14ac:dyDescent="0.25">
      <c r="A375" s="7" t="s">
        <v>92</v>
      </c>
      <c r="B375" s="8" t="s">
        <v>228</v>
      </c>
      <c r="C375" s="8" t="s">
        <v>91</v>
      </c>
      <c r="D375" s="8" t="s">
        <v>93</v>
      </c>
      <c r="E375" s="8"/>
      <c r="F375" s="23"/>
      <c r="G375" s="24"/>
      <c r="H375" s="9">
        <f t="shared" si="45"/>
        <v>18000</v>
      </c>
      <c r="I375" s="10">
        <f t="shared" si="45"/>
        <v>0</v>
      </c>
      <c r="J375" s="10">
        <f t="shared" si="39"/>
        <v>0</v>
      </c>
    </row>
    <row r="376" spans="1:10" ht="76.900000000000006" customHeight="1" x14ac:dyDescent="0.25">
      <c r="A376" s="7" t="s">
        <v>26</v>
      </c>
      <c r="B376" s="8" t="s">
        <v>228</v>
      </c>
      <c r="C376" s="8" t="s">
        <v>91</v>
      </c>
      <c r="D376" s="8" t="s">
        <v>93</v>
      </c>
      <c r="E376" s="8" t="s">
        <v>27</v>
      </c>
      <c r="F376" s="23"/>
      <c r="G376" s="24"/>
      <c r="H376" s="9">
        <f t="shared" si="45"/>
        <v>18000</v>
      </c>
      <c r="I376" s="10">
        <f t="shared" si="45"/>
        <v>0</v>
      </c>
      <c r="J376" s="10">
        <f t="shared" si="39"/>
        <v>0</v>
      </c>
    </row>
    <row r="377" spans="1:10" ht="38.65" customHeight="1" x14ac:dyDescent="0.25">
      <c r="A377" s="7" t="s">
        <v>82</v>
      </c>
      <c r="B377" s="8" t="s">
        <v>228</v>
      </c>
      <c r="C377" s="8" t="s">
        <v>91</v>
      </c>
      <c r="D377" s="8" t="s">
        <v>93</v>
      </c>
      <c r="E377" s="8" t="s">
        <v>83</v>
      </c>
      <c r="F377" s="23"/>
      <c r="G377" s="24"/>
      <c r="H377" s="9">
        <f t="shared" si="45"/>
        <v>18000</v>
      </c>
      <c r="I377" s="10">
        <f t="shared" si="45"/>
        <v>0</v>
      </c>
      <c r="J377" s="10">
        <f t="shared" si="39"/>
        <v>0</v>
      </c>
    </row>
    <row r="378" spans="1:10" ht="96.4" customHeight="1" x14ac:dyDescent="0.25">
      <c r="A378" s="7" t="s">
        <v>84</v>
      </c>
      <c r="B378" s="8" t="s">
        <v>228</v>
      </c>
      <c r="C378" s="8" t="s">
        <v>91</v>
      </c>
      <c r="D378" s="8" t="s">
        <v>93</v>
      </c>
      <c r="E378" s="8" t="s">
        <v>83</v>
      </c>
      <c r="F378" s="23" t="s">
        <v>85</v>
      </c>
      <c r="G378" s="24"/>
      <c r="H378" s="9">
        <v>18000</v>
      </c>
      <c r="I378" s="10"/>
      <c r="J378" s="10">
        <f t="shared" si="39"/>
        <v>0</v>
      </c>
    </row>
    <row r="379" spans="1:10" ht="76.900000000000006" customHeight="1" x14ac:dyDescent="0.25">
      <c r="A379" s="7" t="s">
        <v>229</v>
      </c>
      <c r="B379" s="8" t="s">
        <v>230</v>
      </c>
      <c r="C379" s="8"/>
      <c r="D379" s="8"/>
      <c r="E379" s="8"/>
      <c r="F379" s="23"/>
      <c r="G379" s="24"/>
      <c r="H379" s="9">
        <f t="shared" ref="H379:I383" si="46">H380</f>
        <v>230000</v>
      </c>
      <c r="I379" s="9">
        <f t="shared" si="46"/>
        <v>230000</v>
      </c>
      <c r="J379" s="9">
        <f t="shared" si="39"/>
        <v>100</v>
      </c>
    </row>
    <row r="380" spans="1:10" ht="38.65" customHeight="1" x14ac:dyDescent="0.25">
      <c r="A380" s="7" t="s">
        <v>90</v>
      </c>
      <c r="B380" s="8" t="s">
        <v>230</v>
      </c>
      <c r="C380" s="8" t="s">
        <v>91</v>
      </c>
      <c r="D380" s="8"/>
      <c r="E380" s="8"/>
      <c r="F380" s="23"/>
      <c r="G380" s="24"/>
      <c r="H380" s="9">
        <f t="shared" si="46"/>
        <v>230000</v>
      </c>
      <c r="I380" s="9">
        <f t="shared" si="46"/>
        <v>230000</v>
      </c>
      <c r="J380" s="9">
        <f t="shared" si="39"/>
        <v>100</v>
      </c>
    </row>
    <row r="381" spans="1:10" ht="38.65" customHeight="1" x14ac:dyDescent="0.25">
      <c r="A381" s="7" t="s">
        <v>92</v>
      </c>
      <c r="B381" s="8" t="s">
        <v>230</v>
      </c>
      <c r="C381" s="8" t="s">
        <v>91</v>
      </c>
      <c r="D381" s="8" t="s">
        <v>93</v>
      </c>
      <c r="E381" s="8"/>
      <c r="F381" s="23"/>
      <c r="G381" s="24"/>
      <c r="H381" s="9">
        <f t="shared" si="46"/>
        <v>230000</v>
      </c>
      <c r="I381" s="9">
        <f t="shared" si="46"/>
        <v>230000</v>
      </c>
      <c r="J381" s="9">
        <f t="shared" si="39"/>
        <v>100</v>
      </c>
    </row>
    <row r="382" spans="1:10" ht="76.900000000000006" customHeight="1" x14ac:dyDescent="0.25">
      <c r="A382" s="7" t="s">
        <v>26</v>
      </c>
      <c r="B382" s="8" t="s">
        <v>230</v>
      </c>
      <c r="C382" s="8" t="s">
        <v>91</v>
      </c>
      <c r="D382" s="8" t="s">
        <v>93</v>
      </c>
      <c r="E382" s="8" t="s">
        <v>27</v>
      </c>
      <c r="F382" s="23"/>
      <c r="G382" s="24"/>
      <c r="H382" s="9">
        <f t="shared" si="46"/>
        <v>230000</v>
      </c>
      <c r="I382" s="9">
        <f t="shared" si="46"/>
        <v>230000</v>
      </c>
      <c r="J382" s="9">
        <f t="shared" si="39"/>
        <v>100</v>
      </c>
    </row>
    <row r="383" spans="1:10" ht="38.65" customHeight="1" x14ac:dyDescent="0.25">
      <c r="A383" s="7" t="s">
        <v>82</v>
      </c>
      <c r="B383" s="8" t="s">
        <v>230</v>
      </c>
      <c r="C383" s="8" t="s">
        <v>91</v>
      </c>
      <c r="D383" s="8" t="s">
        <v>93</v>
      </c>
      <c r="E383" s="8" t="s">
        <v>83</v>
      </c>
      <c r="F383" s="23"/>
      <c r="G383" s="24"/>
      <c r="H383" s="9">
        <f t="shared" si="46"/>
        <v>230000</v>
      </c>
      <c r="I383" s="9">
        <f t="shared" si="46"/>
        <v>230000</v>
      </c>
      <c r="J383" s="9">
        <f t="shared" si="39"/>
        <v>100</v>
      </c>
    </row>
    <row r="384" spans="1:10" ht="96.4" customHeight="1" x14ac:dyDescent="0.25">
      <c r="A384" s="7" t="s">
        <v>84</v>
      </c>
      <c r="B384" s="8" t="s">
        <v>230</v>
      </c>
      <c r="C384" s="8" t="s">
        <v>91</v>
      </c>
      <c r="D384" s="8" t="s">
        <v>93</v>
      </c>
      <c r="E384" s="8" t="s">
        <v>83</v>
      </c>
      <c r="F384" s="23" t="s">
        <v>85</v>
      </c>
      <c r="G384" s="24"/>
      <c r="H384" s="9">
        <v>230000</v>
      </c>
      <c r="I384" s="9">
        <v>230000</v>
      </c>
      <c r="J384" s="9">
        <f t="shared" si="39"/>
        <v>100</v>
      </c>
    </row>
    <row r="385" spans="1:10" ht="76.900000000000006" customHeight="1" x14ac:dyDescent="0.25">
      <c r="A385" s="4" t="s">
        <v>210</v>
      </c>
      <c r="B385" s="5" t="s">
        <v>231</v>
      </c>
      <c r="C385" s="5"/>
      <c r="D385" s="5"/>
      <c r="E385" s="5"/>
      <c r="F385" s="29"/>
      <c r="G385" s="30"/>
      <c r="H385" s="6">
        <f>H386+H392</f>
        <v>25294065.260000002</v>
      </c>
      <c r="I385" s="6">
        <f>I386+I392</f>
        <v>25172312.550000001</v>
      </c>
      <c r="J385" s="6">
        <f t="shared" si="39"/>
        <v>99.518651079814603</v>
      </c>
    </row>
    <row r="386" spans="1:10" ht="231" customHeight="1" x14ac:dyDescent="0.25">
      <c r="A386" s="7" t="s">
        <v>131</v>
      </c>
      <c r="B386" s="8" t="s">
        <v>232</v>
      </c>
      <c r="C386" s="8"/>
      <c r="D386" s="8"/>
      <c r="E386" s="8"/>
      <c r="F386" s="23"/>
      <c r="G386" s="24"/>
      <c r="H386" s="9">
        <f t="shared" ref="H386:I390" si="47">H387</f>
        <v>318725</v>
      </c>
      <c r="I386" s="9">
        <f t="shared" si="47"/>
        <v>318722.03999999998</v>
      </c>
      <c r="J386" s="9">
        <f t="shared" si="39"/>
        <v>99.999071299709769</v>
      </c>
    </row>
    <row r="387" spans="1:10" ht="38.65" customHeight="1" x14ac:dyDescent="0.25">
      <c r="A387" s="7" t="s">
        <v>90</v>
      </c>
      <c r="B387" s="8" t="s">
        <v>232</v>
      </c>
      <c r="C387" s="8" t="s">
        <v>91</v>
      </c>
      <c r="D387" s="8"/>
      <c r="E387" s="8"/>
      <c r="F387" s="23"/>
      <c r="G387" s="24"/>
      <c r="H387" s="9">
        <f t="shared" si="47"/>
        <v>318725</v>
      </c>
      <c r="I387" s="9">
        <f t="shared" si="47"/>
        <v>318722.03999999998</v>
      </c>
      <c r="J387" s="9">
        <f t="shared" si="39"/>
        <v>99.999071299709769</v>
      </c>
    </row>
    <row r="388" spans="1:10" ht="38.65" customHeight="1" x14ac:dyDescent="0.25">
      <c r="A388" s="7" t="s">
        <v>92</v>
      </c>
      <c r="B388" s="8" t="s">
        <v>232</v>
      </c>
      <c r="C388" s="8" t="s">
        <v>91</v>
      </c>
      <c r="D388" s="8" t="s">
        <v>93</v>
      </c>
      <c r="E388" s="8"/>
      <c r="F388" s="23"/>
      <c r="G388" s="24"/>
      <c r="H388" s="9">
        <f t="shared" si="47"/>
        <v>318725</v>
      </c>
      <c r="I388" s="9">
        <f t="shared" si="47"/>
        <v>318722.03999999998</v>
      </c>
      <c r="J388" s="9">
        <f t="shared" si="39"/>
        <v>99.999071299709769</v>
      </c>
    </row>
    <row r="389" spans="1:10" ht="76.900000000000006" customHeight="1" x14ac:dyDescent="0.25">
      <c r="A389" s="7" t="s">
        <v>26</v>
      </c>
      <c r="B389" s="8" t="s">
        <v>232</v>
      </c>
      <c r="C389" s="8" t="s">
        <v>91</v>
      </c>
      <c r="D389" s="8" t="s">
        <v>93</v>
      </c>
      <c r="E389" s="8" t="s">
        <v>27</v>
      </c>
      <c r="F389" s="23"/>
      <c r="G389" s="24"/>
      <c r="H389" s="9">
        <f t="shared" si="47"/>
        <v>318725</v>
      </c>
      <c r="I389" s="9">
        <f t="shared" si="47"/>
        <v>318722.03999999998</v>
      </c>
      <c r="J389" s="9">
        <f t="shared" si="39"/>
        <v>99.999071299709769</v>
      </c>
    </row>
    <row r="390" spans="1:10" ht="38.65" customHeight="1" x14ac:dyDescent="0.25">
      <c r="A390" s="7" t="s">
        <v>82</v>
      </c>
      <c r="B390" s="8" t="s">
        <v>232</v>
      </c>
      <c r="C390" s="8" t="s">
        <v>91</v>
      </c>
      <c r="D390" s="8" t="s">
        <v>93</v>
      </c>
      <c r="E390" s="8" t="s">
        <v>83</v>
      </c>
      <c r="F390" s="23"/>
      <c r="G390" s="24"/>
      <c r="H390" s="9">
        <f t="shared" si="47"/>
        <v>318725</v>
      </c>
      <c r="I390" s="9">
        <f t="shared" si="47"/>
        <v>318722.03999999998</v>
      </c>
      <c r="J390" s="9">
        <f t="shared" si="39"/>
        <v>99.999071299709769</v>
      </c>
    </row>
    <row r="391" spans="1:10" ht="96.4" customHeight="1" x14ac:dyDescent="0.25">
      <c r="A391" s="7" t="s">
        <v>84</v>
      </c>
      <c r="B391" s="8" t="s">
        <v>232</v>
      </c>
      <c r="C391" s="8" t="s">
        <v>91</v>
      </c>
      <c r="D391" s="8" t="s">
        <v>93</v>
      </c>
      <c r="E391" s="8" t="s">
        <v>83</v>
      </c>
      <c r="F391" s="23" t="s">
        <v>85</v>
      </c>
      <c r="G391" s="24"/>
      <c r="H391" s="9">
        <v>318725</v>
      </c>
      <c r="I391" s="9">
        <v>318722.03999999998</v>
      </c>
      <c r="J391" s="9">
        <f t="shared" si="39"/>
        <v>99.999071299709769</v>
      </c>
    </row>
    <row r="392" spans="1:10" ht="76.900000000000006" customHeight="1" x14ac:dyDescent="0.25">
      <c r="A392" s="7" t="s">
        <v>145</v>
      </c>
      <c r="B392" s="8" t="s">
        <v>233</v>
      </c>
      <c r="C392" s="8"/>
      <c r="D392" s="8"/>
      <c r="E392" s="8"/>
      <c r="F392" s="23"/>
      <c r="G392" s="24"/>
      <c r="H392" s="9">
        <f t="shared" ref="H392:I396" si="48">H393</f>
        <v>24975340.260000002</v>
      </c>
      <c r="I392" s="9">
        <f t="shared" si="48"/>
        <v>24853590.510000002</v>
      </c>
      <c r="J392" s="9">
        <f t="shared" si="39"/>
        <v>99.512520154950636</v>
      </c>
    </row>
    <row r="393" spans="1:10" ht="38.65" customHeight="1" x14ac:dyDescent="0.25">
      <c r="A393" s="7" t="s">
        <v>90</v>
      </c>
      <c r="B393" s="8" t="s">
        <v>233</v>
      </c>
      <c r="C393" s="8" t="s">
        <v>91</v>
      </c>
      <c r="D393" s="8"/>
      <c r="E393" s="8"/>
      <c r="F393" s="23"/>
      <c r="G393" s="24"/>
      <c r="H393" s="9">
        <f t="shared" si="48"/>
        <v>24975340.260000002</v>
      </c>
      <c r="I393" s="9">
        <f t="shared" si="48"/>
        <v>24853590.510000002</v>
      </c>
      <c r="J393" s="9">
        <f t="shared" si="39"/>
        <v>99.512520154950636</v>
      </c>
    </row>
    <row r="394" spans="1:10" ht="38.65" customHeight="1" x14ac:dyDescent="0.25">
      <c r="A394" s="7" t="s">
        <v>92</v>
      </c>
      <c r="B394" s="8" t="s">
        <v>233</v>
      </c>
      <c r="C394" s="8" t="s">
        <v>91</v>
      </c>
      <c r="D394" s="8" t="s">
        <v>93</v>
      </c>
      <c r="E394" s="8"/>
      <c r="F394" s="23"/>
      <c r="G394" s="24"/>
      <c r="H394" s="9">
        <f t="shared" si="48"/>
        <v>24975340.260000002</v>
      </c>
      <c r="I394" s="9">
        <f t="shared" si="48"/>
        <v>24853590.510000002</v>
      </c>
      <c r="J394" s="9">
        <f t="shared" si="39"/>
        <v>99.512520154950636</v>
      </c>
    </row>
    <row r="395" spans="1:10" ht="76.900000000000006" customHeight="1" x14ac:dyDescent="0.25">
      <c r="A395" s="7" t="s">
        <v>26</v>
      </c>
      <c r="B395" s="8" t="s">
        <v>233</v>
      </c>
      <c r="C395" s="8" t="s">
        <v>91</v>
      </c>
      <c r="D395" s="8" t="s">
        <v>93</v>
      </c>
      <c r="E395" s="8" t="s">
        <v>27</v>
      </c>
      <c r="F395" s="23"/>
      <c r="G395" s="24"/>
      <c r="H395" s="9">
        <f t="shared" si="48"/>
        <v>24975340.260000002</v>
      </c>
      <c r="I395" s="9">
        <f t="shared" si="48"/>
        <v>24853590.510000002</v>
      </c>
      <c r="J395" s="9">
        <f t="shared" si="39"/>
        <v>99.512520154950636</v>
      </c>
    </row>
    <row r="396" spans="1:10" ht="38.65" customHeight="1" x14ac:dyDescent="0.25">
      <c r="A396" s="7" t="s">
        <v>82</v>
      </c>
      <c r="B396" s="8" t="s">
        <v>233</v>
      </c>
      <c r="C396" s="8" t="s">
        <v>91</v>
      </c>
      <c r="D396" s="8" t="s">
        <v>93</v>
      </c>
      <c r="E396" s="8" t="s">
        <v>83</v>
      </c>
      <c r="F396" s="23"/>
      <c r="G396" s="24"/>
      <c r="H396" s="9">
        <f t="shared" si="48"/>
        <v>24975340.260000002</v>
      </c>
      <c r="I396" s="9">
        <f t="shared" si="48"/>
        <v>24853590.510000002</v>
      </c>
      <c r="J396" s="9">
        <f t="shared" si="39"/>
        <v>99.512520154950636</v>
      </c>
    </row>
    <row r="397" spans="1:10" ht="96.4" customHeight="1" x14ac:dyDescent="0.25">
      <c r="A397" s="7" t="s">
        <v>84</v>
      </c>
      <c r="B397" s="8" t="s">
        <v>233</v>
      </c>
      <c r="C397" s="8" t="s">
        <v>91</v>
      </c>
      <c r="D397" s="8" t="s">
        <v>93</v>
      </c>
      <c r="E397" s="8" t="s">
        <v>83</v>
      </c>
      <c r="F397" s="23" t="s">
        <v>85</v>
      </c>
      <c r="G397" s="24"/>
      <c r="H397" s="9">
        <v>24975340.260000002</v>
      </c>
      <c r="I397" s="9">
        <v>24853590.510000002</v>
      </c>
      <c r="J397" s="9">
        <f t="shared" ref="J397:J460" si="49">I397/H397*100</f>
        <v>99.512520154950636</v>
      </c>
    </row>
    <row r="398" spans="1:10" ht="96.4" customHeight="1" x14ac:dyDescent="0.25">
      <c r="A398" s="4" t="s">
        <v>171</v>
      </c>
      <c r="B398" s="5" t="s">
        <v>234</v>
      </c>
      <c r="C398" s="5"/>
      <c r="D398" s="5"/>
      <c r="E398" s="5"/>
      <c r="F398" s="29"/>
      <c r="G398" s="30"/>
      <c r="H398" s="6">
        <f t="shared" ref="H398:I403" si="50">H399</f>
        <v>857700</v>
      </c>
      <c r="I398" s="6">
        <f t="shared" si="50"/>
        <v>857700</v>
      </c>
      <c r="J398" s="6">
        <f t="shared" si="49"/>
        <v>100</v>
      </c>
    </row>
    <row r="399" spans="1:10" ht="134.65" customHeight="1" x14ac:dyDescent="0.25">
      <c r="A399" s="7" t="s">
        <v>173</v>
      </c>
      <c r="B399" s="8" t="s">
        <v>235</v>
      </c>
      <c r="C399" s="8"/>
      <c r="D399" s="8"/>
      <c r="E399" s="8"/>
      <c r="F399" s="23"/>
      <c r="G399" s="24"/>
      <c r="H399" s="9">
        <f t="shared" si="50"/>
        <v>857700</v>
      </c>
      <c r="I399" s="9">
        <f t="shared" si="50"/>
        <v>857700</v>
      </c>
      <c r="J399" s="9">
        <f t="shared" si="49"/>
        <v>100</v>
      </c>
    </row>
    <row r="400" spans="1:10" ht="38.65" customHeight="1" x14ac:dyDescent="0.25">
      <c r="A400" s="7" t="s">
        <v>90</v>
      </c>
      <c r="B400" s="8" t="s">
        <v>235</v>
      </c>
      <c r="C400" s="8" t="s">
        <v>91</v>
      </c>
      <c r="D400" s="8"/>
      <c r="E400" s="8"/>
      <c r="F400" s="23"/>
      <c r="G400" s="24"/>
      <c r="H400" s="9">
        <f t="shared" si="50"/>
        <v>857700</v>
      </c>
      <c r="I400" s="9">
        <f t="shared" si="50"/>
        <v>857700</v>
      </c>
      <c r="J400" s="9">
        <f t="shared" si="49"/>
        <v>100</v>
      </c>
    </row>
    <row r="401" spans="1:10" ht="38.65" customHeight="1" x14ac:dyDescent="0.25">
      <c r="A401" s="7" t="s">
        <v>92</v>
      </c>
      <c r="B401" s="8" t="s">
        <v>235</v>
      </c>
      <c r="C401" s="8" t="s">
        <v>91</v>
      </c>
      <c r="D401" s="8" t="s">
        <v>93</v>
      </c>
      <c r="E401" s="8"/>
      <c r="F401" s="23"/>
      <c r="G401" s="24"/>
      <c r="H401" s="9">
        <f t="shared" si="50"/>
        <v>857700</v>
      </c>
      <c r="I401" s="9">
        <f t="shared" si="50"/>
        <v>857700</v>
      </c>
      <c r="J401" s="9">
        <f t="shared" si="49"/>
        <v>100</v>
      </c>
    </row>
    <row r="402" spans="1:10" ht="76.900000000000006" customHeight="1" x14ac:dyDescent="0.25">
      <c r="A402" s="7" t="s">
        <v>26</v>
      </c>
      <c r="B402" s="8" t="s">
        <v>235</v>
      </c>
      <c r="C402" s="8" t="s">
        <v>91</v>
      </c>
      <c r="D402" s="8" t="s">
        <v>93</v>
      </c>
      <c r="E402" s="8" t="s">
        <v>27</v>
      </c>
      <c r="F402" s="23"/>
      <c r="G402" s="24"/>
      <c r="H402" s="9">
        <f t="shared" si="50"/>
        <v>857700</v>
      </c>
      <c r="I402" s="9">
        <f t="shared" si="50"/>
        <v>857700</v>
      </c>
      <c r="J402" s="9">
        <f t="shared" si="49"/>
        <v>100</v>
      </c>
    </row>
    <row r="403" spans="1:10" ht="38.65" customHeight="1" x14ac:dyDescent="0.25">
      <c r="A403" s="7" t="s">
        <v>82</v>
      </c>
      <c r="B403" s="8" t="s">
        <v>235</v>
      </c>
      <c r="C403" s="8" t="s">
        <v>91</v>
      </c>
      <c r="D403" s="8" t="s">
        <v>93</v>
      </c>
      <c r="E403" s="8" t="s">
        <v>83</v>
      </c>
      <c r="F403" s="23"/>
      <c r="G403" s="24"/>
      <c r="H403" s="9">
        <f t="shared" si="50"/>
        <v>857700</v>
      </c>
      <c r="I403" s="9">
        <f t="shared" si="50"/>
        <v>857700</v>
      </c>
      <c r="J403" s="9">
        <f t="shared" si="49"/>
        <v>100</v>
      </c>
    </row>
    <row r="404" spans="1:10" ht="96.4" customHeight="1" x14ac:dyDescent="0.25">
      <c r="A404" s="7" t="s">
        <v>84</v>
      </c>
      <c r="B404" s="8" t="s">
        <v>235</v>
      </c>
      <c r="C404" s="8" t="s">
        <v>91</v>
      </c>
      <c r="D404" s="8" t="s">
        <v>93</v>
      </c>
      <c r="E404" s="8" t="s">
        <v>83</v>
      </c>
      <c r="F404" s="23" t="s">
        <v>85</v>
      </c>
      <c r="G404" s="24"/>
      <c r="H404" s="9">
        <v>857700</v>
      </c>
      <c r="I404" s="9">
        <v>857700</v>
      </c>
      <c r="J404" s="9">
        <f t="shared" si="49"/>
        <v>100</v>
      </c>
    </row>
    <row r="405" spans="1:10" ht="96.4" customHeight="1" x14ac:dyDescent="0.25">
      <c r="A405" s="4" t="s">
        <v>236</v>
      </c>
      <c r="B405" s="5" t="s">
        <v>237</v>
      </c>
      <c r="C405" s="5"/>
      <c r="D405" s="5"/>
      <c r="E405" s="5"/>
      <c r="F405" s="29"/>
      <c r="G405" s="30"/>
      <c r="H405" s="6">
        <f>H406</f>
        <v>3574235.7</v>
      </c>
      <c r="I405" s="6">
        <f>I406</f>
        <v>2549608.06</v>
      </c>
      <c r="J405" s="6">
        <f t="shared" si="49"/>
        <v>71.33295826013935</v>
      </c>
    </row>
    <row r="406" spans="1:10" ht="76.900000000000006" customHeight="1" x14ac:dyDescent="0.25">
      <c r="A406" s="4" t="s">
        <v>180</v>
      </c>
      <c r="B406" s="5" t="s">
        <v>238</v>
      </c>
      <c r="C406" s="5"/>
      <c r="D406" s="5"/>
      <c r="E406" s="5"/>
      <c r="F406" s="29"/>
      <c r="G406" s="30"/>
      <c r="H406" s="6">
        <f>H407+H413+H425+H431</f>
        <v>3574235.7</v>
      </c>
      <c r="I406" s="6">
        <f>I407+I413+I425+I431</f>
        <v>2549608.06</v>
      </c>
      <c r="J406" s="6">
        <f t="shared" si="49"/>
        <v>71.33295826013935</v>
      </c>
    </row>
    <row r="407" spans="1:10" ht="115.5" customHeight="1" x14ac:dyDescent="0.25">
      <c r="A407" s="7" t="s">
        <v>239</v>
      </c>
      <c r="B407" s="8" t="s">
        <v>240</v>
      </c>
      <c r="C407" s="8"/>
      <c r="D407" s="8"/>
      <c r="E407" s="8"/>
      <c r="F407" s="23"/>
      <c r="G407" s="24"/>
      <c r="H407" s="9">
        <f t="shared" ref="H407:I411" si="51">H408</f>
        <v>89377</v>
      </c>
      <c r="I407" s="9">
        <f t="shared" si="51"/>
        <v>89377</v>
      </c>
      <c r="J407" s="9">
        <f t="shared" si="49"/>
        <v>100</v>
      </c>
    </row>
    <row r="408" spans="1:10" ht="38.65" customHeight="1" x14ac:dyDescent="0.25">
      <c r="A408" s="7" t="s">
        <v>90</v>
      </c>
      <c r="B408" s="8" t="s">
        <v>240</v>
      </c>
      <c r="C408" s="8" t="s">
        <v>91</v>
      </c>
      <c r="D408" s="8"/>
      <c r="E408" s="8"/>
      <c r="F408" s="23"/>
      <c r="G408" s="24"/>
      <c r="H408" s="9">
        <f t="shared" si="51"/>
        <v>89377</v>
      </c>
      <c r="I408" s="9">
        <f t="shared" si="51"/>
        <v>89377</v>
      </c>
      <c r="J408" s="9">
        <f t="shared" si="49"/>
        <v>100</v>
      </c>
    </row>
    <row r="409" spans="1:10" ht="38.65" customHeight="1" x14ac:dyDescent="0.25">
      <c r="A409" s="7" t="s">
        <v>92</v>
      </c>
      <c r="B409" s="8" t="s">
        <v>240</v>
      </c>
      <c r="C409" s="8" t="s">
        <v>91</v>
      </c>
      <c r="D409" s="8" t="s">
        <v>93</v>
      </c>
      <c r="E409" s="8"/>
      <c r="F409" s="23"/>
      <c r="G409" s="24"/>
      <c r="H409" s="9">
        <f t="shared" si="51"/>
        <v>89377</v>
      </c>
      <c r="I409" s="9">
        <f t="shared" si="51"/>
        <v>89377</v>
      </c>
      <c r="J409" s="9">
        <f t="shared" si="49"/>
        <v>100</v>
      </c>
    </row>
    <row r="410" spans="1:10" ht="76.900000000000006" customHeight="1" x14ac:dyDescent="0.25">
      <c r="A410" s="7" t="s">
        <v>26</v>
      </c>
      <c r="B410" s="8" t="s">
        <v>240</v>
      </c>
      <c r="C410" s="8" t="s">
        <v>91</v>
      </c>
      <c r="D410" s="8" t="s">
        <v>93</v>
      </c>
      <c r="E410" s="8" t="s">
        <v>27</v>
      </c>
      <c r="F410" s="23"/>
      <c r="G410" s="24"/>
      <c r="H410" s="9">
        <f t="shared" si="51"/>
        <v>89377</v>
      </c>
      <c r="I410" s="9">
        <f t="shared" si="51"/>
        <v>89377</v>
      </c>
      <c r="J410" s="9">
        <f t="shared" si="49"/>
        <v>100</v>
      </c>
    </row>
    <row r="411" spans="1:10" ht="38.65" customHeight="1" x14ac:dyDescent="0.25">
      <c r="A411" s="7" t="s">
        <v>82</v>
      </c>
      <c r="B411" s="8" t="s">
        <v>240</v>
      </c>
      <c r="C411" s="8" t="s">
        <v>91</v>
      </c>
      <c r="D411" s="8" t="s">
        <v>93</v>
      </c>
      <c r="E411" s="8" t="s">
        <v>83</v>
      </c>
      <c r="F411" s="23"/>
      <c r="G411" s="24"/>
      <c r="H411" s="9">
        <f t="shared" si="51"/>
        <v>89377</v>
      </c>
      <c r="I411" s="9">
        <f t="shared" si="51"/>
        <v>89377</v>
      </c>
      <c r="J411" s="9">
        <f t="shared" si="49"/>
        <v>100</v>
      </c>
    </row>
    <row r="412" spans="1:10" ht="96.4" customHeight="1" x14ac:dyDescent="0.25">
      <c r="A412" s="7" t="s">
        <v>84</v>
      </c>
      <c r="B412" s="8" t="s">
        <v>240</v>
      </c>
      <c r="C412" s="8" t="s">
        <v>91</v>
      </c>
      <c r="D412" s="8" t="s">
        <v>93</v>
      </c>
      <c r="E412" s="8" t="s">
        <v>83</v>
      </c>
      <c r="F412" s="23" t="s">
        <v>85</v>
      </c>
      <c r="G412" s="24"/>
      <c r="H412" s="9">
        <v>89377</v>
      </c>
      <c r="I412" s="9">
        <v>89377</v>
      </c>
      <c r="J412" s="9">
        <f t="shared" si="49"/>
        <v>100</v>
      </c>
    </row>
    <row r="413" spans="1:10" ht="134.65" customHeight="1" x14ac:dyDescent="0.25">
      <c r="A413" s="7" t="s">
        <v>182</v>
      </c>
      <c r="B413" s="8" t="s">
        <v>241</v>
      </c>
      <c r="C413" s="8"/>
      <c r="D413" s="8"/>
      <c r="E413" s="8"/>
      <c r="F413" s="23"/>
      <c r="G413" s="24"/>
      <c r="H413" s="9">
        <f t="shared" ref="H413:I417" si="52">H414</f>
        <v>2591420.7000000002</v>
      </c>
      <c r="I413" s="9">
        <f t="shared" si="52"/>
        <v>1782991.06</v>
      </c>
      <c r="J413" s="9">
        <f t="shared" si="49"/>
        <v>68.803612628393367</v>
      </c>
    </row>
    <row r="414" spans="1:10" ht="38.65" customHeight="1" x14ac:dyDescent="0.25">
      <c r="A414" s="7" t="s">
        <v>90</v>
      </c>
      <c r="B414" s="8" t="s">
        <v>241</v>
      </c>
      <c r="C414" s="8" t="s">
        <v>91</v>
      </c>
      <c r="D414" s="8"/>
      <c r="E414" s="8"/>
      <c r="F414" s="23"/>
      <c r="G414" s="24"/>
      <c r="H414" s="9">
        <f t="shared" si="52"/>
        <v>2591420.7000000002</v>
      </c>
      <c r="I414" s="9">
        <f t="shared" si="52"/>
        <v>1782991.06</v>
      </c>
      <c r="J414" s="9">
        <f t="shared" si="49"/>
        <v>68.803612628393367</v>
      </c>
    </row>
    <row r="415" spans="1:10" ht="38.65" customHeight="1" x14ac:dyDescent="0.25">
      <c r="A415" s="7" t="s">
        <v>92</v>
      </c>
      <c r="B415" s="8" t="s">
        <v>241</v>
      </c>
      <c r="C415" s="8" t="s">
        <v>91</v>
      </c>
      <c r="D415" s="8" t="s">
        <v>93</v>
      </c>
      <c r="E415" s="8"/>
      <c r="F415" s="23"/>
      <c r="G415" s="24"/>
      <c r="H415" s="9">
        <f t="shared" si="52"/>
        <v>2591420.7000000002</v>
      </c>
      <c r="I415" s="9">
        <f t="shared" si="52"/>
        <v>1782991.06</v>
      </c>
      <c r="J415" s="9">
        <f t="shared" si="49"/>
        <v>68.803612628393367</v>
      </c>
    </row>
    <row r="416" spans="1:10" ht="76.900000000000006" customHeight="1" x14ac:dyDescent="0.25">
      <c r="A416" s="7" t="s">
        <v>26</v>
      </c>
      <c r="B416" s="8" t="s">
        <v>241</v>
      </c>
      <c r="C416" s="8" t="s">
        <v>91</v>
      </c>
      <c r="D416" s="8" t="s">
        <v>93</v>
      </c>
      <c r="E416" s="8" t="s">
        <v>27</v>
      </c>
      <c r="F416" s="23"/>
      <c r="G416" s="24"/>
      <c r="H416" s="9">
        <f t="shared" si="52"/>
        <v>2591420.7000000002</v>
      </c>
      <c r="I416" s="9">
        <f t="shared" si="52"/>
        <v>1782991.06</v>
      </c>
      <c r="J416" s="9">
        <f t="shared" si="49"/>
        <v>68.803612628393367</v>
      </c>
    </row>
    <row r="417" spans="1:10" ht="38.65" customHeight="1" x14ac:dyDescent="0.25">
      <c r="A417" s="7" t="s">
        <v>82</v>
      </c>
      <c r="B417" s="8" t="s">
        <v>241</v>
      </c>
      <c r="C417" s="8" t="s">
        <v>91</v>
      </c>
      <c r="D417" s="8" t="s">
        <v>93</v>
      </c>
      <c r="E417" s="8" t="s">
        <v>83</v>
      </c>
      <c r="F417" s="23"/>
      <c r="G417" s="24"/>
      <c r="H417" s="9">
        <f t="shared" si="52"/>
        <v>2591420.7000000002</v>
      </c>
      <c r="I417" s="9">
        <f t="shared" si="52"/>
        <v>1782991.06</v>
      </c>
      <c r="J417" s="9">
        <f t="shared" si="49"/>
        <v>68.803612628393367</v>
      </c>
    </row>
    <row r="418" spans="1:10" ht="96.4" customHeight="1" x14ac:dyDescent="0.25">
      <c r="A418" s="7" t="s">
        <v>84</v>
      </c>
      <c r="B418" s="8" t="s">
        <v>241</v>
      </c>
      <c r="C418" s="8" t="s">
        <v>91</v>
      </c>
      <c r="D418" s="8" t="s">
        <v>93</v>
      </c>
      <c r="E418" s="8" t="s">
        <v>83</v>
      </c>
      <c r="F418" s="23" t="s">
        <v>85</v>
      </c>
      <c r="G418" s="24"/>
      <c r="H418" s="9">
        <v>2591420.7000000002</v>
      </c>
      <c r="I418" s="9">
        <v>1782991.06</v>
      </c>
      <c r="J418" s="9">
        <f t="shared" si="49"/>
        <v>68.803612628393367</v>
      </c>
    </row>
    <row r="419" spans="1:10" ht="76.900000000000006" hidden="1" customHeight="1" x14ac:dyDescent="0.25">
      <c r="A419" s="7" t="s">
        <v>242</v>
      </c>
      <c r="B419" s="8" t="s">
        <v>243</v>
      </c>
      <c r="C419" s="8"/>
      <c r="D419" s="8"/>
      <c r="E419" s="8"/>
      <c r="F419" s="23"/>
      <c r="G419" s="24"/>
      <c r="H419" s="9">
        <v>0</v>
      </c>
      <c r="I419" s="9"/>
      <c r="J419" s="9" t="e">
        <f t="shared" si="49"/>
        <v>#DIV/0!</v>
      </c>
    </row>
    <row r="420" spans="1:10" ht="38.65" hidden="1" customHeight="1" x14ac:dyDescent="0.25">
      <c r="A420" s="7" t="s">
        <v>90</v>
      </c>
      <c r="B420" s="8" t="s">
        <v>243</v>
      </c>
      <c r="C420" s="8" t="s">
        <v>91</v>
      </c>
      <c r="D420" s="8"/>
      <c r="E420" s="8"/>
      <c r="F420" s="23"/>
      <c r="G420" s="24"/>
      <c r="H420" s="9">
        <v>0</v>
      </c>
      <c r="I420" s="9"/>
      <c r="J420" s="9" t="e">
        <f t="shared" si="49"/>
        <v>#DIV/0!</v>
      </c>
    </row>
    <row r="421" spans="1:10" ht="38.65" hidden="1" customHeight="1" x14ac:dyDescent="0.25">
      <c r="A421" s="7" t="s">
        <v>92</v>
      </c>
      <c r="B421" s="8" t="s">
        <v>243</v>
      </c>
      <c r="C421" s="8" t="s">
        <v>91</v>
      </c>
      <c r="D421" s="8" t="s">
        <v>93</v>
      </c>
      <c r="E421" s="8"/>
      <c r="F421" s="23"/>
      <c r="G421" s="24"/>
      <c r="H421" s="9">
        <v>0</v>
      </c>
      <c r="I421" s="9"/>
      <c r="J421" s="9" t="e">
        <f t="shared" si="49"/>
        <v>#DIV/0!</v>
      </c>
    </row>
    <row r="422" spans="1:10" ht="76.900000000000006" hidden="1" customHeight="1" x14ac:dyDescent="0.25">
      <c r="A422" s="7" t="s">
        <v>26</v>
      </c>
      <c r="B422" s="8" t="s">
        <v>243</v>
      </c>
      <c r="C422" s="8" t="s">
        <v>91</v>
      </c>
      <c r="D422" s="8" t="s">
        <v>93</v>
      </c>
      <c r="E422" s="8" t="s">
        <v>27</v>
      </c>
      <c r="F422" s="23"/>
      <c r="G422" s="24"/>
      <c r="H422" s="9">
        <v>0</v>
      </c>
      <c r="I422" s="9"/>
      <c r="J422" s="9" t="e">
        <f t="shared" si="49"/>
        <v>#DIV/0!</v>
      </c>
    </row>
    <row r="423" spans="1:10" ht="38.65" hidden="1" customHeight="1" x14ac:dyDescent="0.25">
      <c r="A423" s="7" t="s">
        <v>82</v>
      </c>
      <c r="B423" s="8" t="s">
        <v>243</v>
      </c>
      <c r="C423" s="8" t="s">
        <v>91</v>
      </c>
      <c r="D423" s="8" t="s">
        <v>93</v>
      </c>
      <c r="E423" s="8" t="s">
        <v>83</v>
      </c>
      <c r="F423" s="23"/>
      <c r="G423" s="24"/>
      <c r="H423" s="9">
        <v>0</v>
      </c>
      <c r="I423" s="9"/>
      <c r="J423" s="9" t="e">
        <f t="shared" si="49"/>
        <v>#DIV/0!</v>
      </c>
    </row>
    <row r="424" spans="1:10" ht="96.4" hidden="1" customHeight="1" x14ac:dyDescent="0.25">
      <c r="A424" s="7" t="s">
        <v>84</v>
      </c>
      <c r="B424" s="8" t="s">
        <v>243</v>
      </c>
      <c r="C424" s="8" t="s">
        <v>91</v>
      </c>
      <c r="D424" s="8" t="s">
        <v>93</v>
      </c>
      <c r="E424" s="8" t="s">
        <v>83</v>
      </c>
      <c r="F424" s="23" t="s">
        <v>85</v>
      </c>
      <c r="G424" s="24"/>
      <c r="H424" s="9">
        <v>0</v>
      </c>
      <c r="I424" s="9"/>
      <c r="J424" s="9" t="e">
        <f t="shared" si="49"/>
        <v>#DIV/0!</v>
      </c>
    </row>
    <row r="425" spans="1:10" ht="57.75" customHeight="1" x14ac:dyDescent="0.25">
      <c r="A425" s="7" t="s">
        <v>184</v>
      </c>
      <c r="B425" s="8" t="s">
        <v>244</v>
      </c>
      <c r="C425" s="8"/>
      <c r="D425" s="8"/>
      <c r="E425" s="8"/>
      <c r="F425" s="23"/>
      <c r="G425" s="24"/>
      <c r="H425" s="9">
        <f t="shared" ref="H425:I429" si="53">H426</f>
        <v>891738</v>
      </c>
      <c r="I425" s="9">
        <f t="shared" si="53"/>
        <v>677240</v>
      </c>
      <c r="J425" s="9">
        <f t="shared" si="49"/>
        <v>75.946073846802534</v>
      </c>
    </row>
    <row r="426" spans="1:10" ht="38.65" customHeight="1" x14ac:dyDescent="0.25">
      <c r="A426" s="7" t="s">
        <v>90</v>
      </c>
      <c r="B426" s="8" t="s">
        <v>244</v>
      </c>
      <c r="C426" s="8" t="s">
        <v>91</v>
      </c>
      <c r="D426" s="8"/>
      <c r="E426" s="8"/>
      <c r="F426" s="23"/>
      <c r="G426" s="24"/>
      <c r="H426" s="9">
        <f t="shared" si="53"/>
        <v>891738</v>
      </c>
      <c r="I426" s="9">
        <f t="shared" si="53"/>
        <v>677240</v>
      </c>
      <c r="J426" s="9">
        <f t="shared" si="49"/>
        <v>75.946073846802534</v>
      </c>
    </row>
    <row r="427" spans="1:10" ht="38.65" customHeight="1" x14ac:dyDescent="0.25">
      <c r="A427" s="7" t="s">
        <v>92</v>
      </c>
      <c r="B427" s="8" t="s">
        <v>244</v>
      </c>
      <c r="C427" s="8" t="s">
        <v>91</v>
      </c>
      <c r="D427" s="8" t="s">
        <v>93</v>
      </c>
      <c r="E427" s="8"/>
      <c r="F427" s="23"/>
      <c r="G427" s="24"/>
      <c r="H427" s="9">
        <f t="shared" si="53"/>
        <v>891738</v>
      </c>
      <c r="I427" s="9">
        <f t="shared" si="53"/>
        <v>677240</v>
      </c>
      <c r="J427" s="9">
        <f t="shared" si="49"/>
        <v>75.946073846802534</v>
      </c>
    </row>
    <row r="428" spans="1:10" ht="76.900000000000006" customHeight="1" x14ac:dyDescent="0.25">
      <c r="A428" s="7" t="s">
        <v>26</v>
      </c>
      <c r="B428" s="8" t="s">
        <v>244</v>
      </c>
      <c r="C428" s="8" t="s">
        <v>91</v>
      </c>
      <c r="D428" s="8" t="s">
        <v>93</v>
      </c>
      <c r="E428" s="8" t="s">
        <v>27</v>
      </c>
      <c r="F428" s="23"/>
      <c r="G428" s="24"/>
      <c r="H428" s="9">
        <f t="shared" si="53"/>
        <v>891738</v>
      </c>
      <c r="I428" s="9">
        <f t="shared" si="53"/>
        <v>677240</v>
      </c>
      <c r="J428" s="9">
        <f t="shared" si="49"/>
        <v>75.946073846802534</v>
      </c>
    </row>
    <row r="429" spans="1:10" ht="38.65" customHeight="1" x14ac:dyDescent="0.25">
      <c r="A429" s="7" t="s">
        <v>82</v>
      </c>
      <c r="B429" s="8" t="s">
        <v>244</v>
      </c>
      <c r="C429" s="8" t="s">
        <v>91</v>
      </c>
      <c r="D429" s="8" t="s">
        <v>93</v>
      </c>
      <c r="E429" s="8" t="s">
        <v>83</v>
      </c>
      <c r="F429" s="23"/>
      <c r="G429" s="24"/>
      <c r="H429" s="9">
        <f t="shared" si="53"/>
        <v>891738</v>
      </c>
      <c r="I429" s="9">
        <f t="shared" si="53"/>
        <v>677240</v>
      </c>
      <c r="J429" s="9">
        <f t="shared" si="49"/>
        <v>75.946073846802534</v>
      </c>
    </row>
    <row r="430" spans="1:10" ht="96.4" customHeight="1" x14ac:dyDescent="0.25">
      <c r="A430" s="7" t="s">
        <v>84</v>
      </c>
      <c r="B430" s="8" t="s">
        <v>244</v>
      </c>
      <c r="C430" s="8" t="s">
        <v>91</v>
      </c>
      <c r="D430" s="8" t="s">
        <v>93</v>
      </c>
      <c r="E430" s="8" t="s">
        <v>83</v>
      </c>
      <c r="F430" s="23" t="s">
        <v>85</v>
      </c>
      <c r="G430" s="24"/>
      <c r="H430" s="9">
        <v>891738</v>
      </c>
      <c r="I430" s="9">
        <v>677240</v>
      </c>
      <c r="J430" s="9">
        <f t="shared" si="49"/>
        <v>75.946073846802534</v>
      </c>
    </row>
    <row r="431" spans="1:10" ht="57.75" customHeight="1" x14ac:dyDescent="0.25">
      <c r="A431" s="7" t="s">
        <v>186</v>
      </c>
      <c r="B431" s="8" t="s">
        <v>245</v>
      </c>
      <c r="C431" s="8"/>
      <c r="D431" s="8"/>
      <c r="E431" s="8"/>
      <c r="F431" s="23"/>
      <c r="G431" s="24"/>
      <c r="H431" s="9">
        <f t="shared" ref="H431:I435" si="54">H432</f>
        <v>1700</v>
      </c>
      <c r="I431" s="10">
        <f t="shared" si="54"/>
        <v>0</v>
      </c>
      <c r="J431" s="10">
        <f t="shared" si="49"/>
        <v>0</v>
      </c>
    </row>
    <row r="432" spans="1:10" ht="38.65" customHeight="1" x14ac:dyDescent="0.25">
      <c r="A432" s="7" t="s">
        <v>90</v>
      </c>
      <c r="B432" s="8" t="s">
        <v>245</v>
      </c>
      <c r="C432" s="8" t="s">
        <v>91</v>
      </c>
      <c r="D432" s="8"/>
      <c r="E432" s="8"/>
      <c r="F432" s="23"/>
      <c r="G432" s="24"/>
      <c r="H432" s="9">
        <f t="shared" si="54"/>
        <v>1700</v>
      </c>
      <c r="I432" s="10">
        <f t="shared" si="54"/>
        <v>0</v>
      </c>
      <c r="J432" s="10">
        <f t="shared" si="49"/>
        <v>0</v>
      </c>
    </row>
    <row r="433" spans="1:10" ht="38.65" customHeight="1" x14ac:dyDescent="0.25">
      <c r="A433" s="7" t="s">
        <v>92</v>
      </c>
      <c r="B433" s="8" t="s">
        <v>245</v>
      </c>
      <c r="C433" s="8" t="s">
        <v>91</v>
      </c>
      <c r="D433" s="8" t="s">
        <v>93</v>
      </c>
      <c r="E433" s="8"/>
      <c r="F433" s="23"/>
      <c r="G433" s="24"/>
      <c r="H433" s="9">
        <f t="shared" si="54"/>
        <v>1700</v>
      </c>
      <c r="I433" s="10">
        <f t="shared" si="54"/>
        <v>0</v>
      </c>
      <c r="J433" s="10">
        <f t="shared" si="49"/>
        <v>0</v>
      </c>
    </row>
    <row r="434" spans="1:10" ht="76.900000000000006" customHeight="1" x14ac:dyDescent="0.25">
      <c r="A434" s="7" t="s">
        <v>26</v>
      </c>
      <c r="B434" s="8" t="s">
        <v>245</v>
      </c>
      <c r="C434" s="8" t="s">
        <v>91</v>
      </c>
      <c r="D434" s="8" t="s">
        <v>93</v>
      </c>
      <c r="E434" s="8" t="s">
        <v>27</v>
      </c>
      <c r="F434" s="23"/>
      <c r="G434" s="24"/>
      <c r="H434" s="9">
        <f t="shared" si="54"/>
        <v>1700</v>
      </c>
      <c r="I434" s="10">
        <f t="shared" si="54"/>
        <v>0</v>
      </c>
      <c r="J434" s="10">
        <f t="shared" si="49"/>
        <v>0</v>
      </c>
    </row>
    <row r="435" spans="1:10" ht="38.65" customHeight="1" x14ac:dyDescent="0.25">
      <c r="A435" s="7" t="s">
        <v>82</v>
      </c>
      <c r="B435" s="8" t="s">
        <v>245</v>
      </c>
      <c r="C435" s="8" t="s">
        <v>91</v>
      </c>
      <c r="D435" s="8" t="s">
        <v>93</v>
      </c>
      <c r="E435" s="8" t="s">
        <v>83</v>
      </c>
      <c r="F435" s="23"/>
      <c r="G435" s="24"/>
      <c r="H435" s="9">
        <f t="shared" si="54"/>
        <v>1700</v>
      </c>
      <c r="I435" s="10">
        <f t="shared" si="54"/>
        <v>0</v>
      </c>
      <c r="J435" s="10">
        <f t="shared" si="49"/>
        <v>0</v>
      </c>
    </row>
    <row r="436" spans="1:10" ht="96.4" customHeight="1" x14ac:dyDescent="0.25">
      <c r="A436" s="7" t="s">
        <v>84</v>
      </c>
      <c r="B436" s="8" t="s">
        <v>245</v>
      </c>
      <c r="C436" s="8" t="s">
        <v>91</v>
      </c>
      <c r="D436" s="8" t="s">
        <v>93</v>
      </c>
      <c r="E436" s="8" t="s">
        <v>83</v>
      </c>
      <c r="F436" s="23" t="s">
        <v>85</v>
      </c>
      <c r="G436" s="24"/>
      <c r="H436" s="9">
        <v>1700</v>
      </c>
      <c r="I436" s="10"/>
      <c r="J436" s="10">
        <f t="shared" si="49"/>
        <v>0</v>
      </c>
    </row>
    <row r="437" spans="1:10" ht="115.5" customHeight="1" x14ac:dyDescent="0.25">
      <c r="A437" s="4" t="s">
        <v>246</v>
      </c>
      <c r="B437" s="5" t="s">
        <v>247</v>
      </c>
      <c r="C437" s="5"/>
      <c r="D437" s="5"/>
      <c r="E437" s="5"/>
      <c r="F437" s="29"/>
      <c r="G437" s="30"/>
      <c r="H437" s="6">
        <f>H438+H445</f>
        <v>5208099.9000000004</v>
      </c>
      <c r="I437" s="6">
        <f>I438+I445</f>
        <v>5208046</v>
      </c>
      <c r="J437" s="6">
        <f t="shared" si="49"/>
        <v>99.998965073615423</v>
      </c>
    </row>
    <row r="438" spans="1:10" ht="57.75" customHeight="1" x14ac:dyDescent="0.25">
      <c r="A438" s="4" t="s">
        <v>248</v>
      </c>
      <c r="B438" s="5" t="s">
        <v>249</v>
      </c>
      <c r="C438" s="5"/>
      <c r="D438" s="5"/>
      <c r="E438" s="5"/>
      <c r="F438" s="29"/>
      <c r="G438" s="30"/>
      <c r="H438" s="6">
        <f t="shared" ref="H438:I443" si="55">H439</f>
        <v>38000</v>
      </c>
      <c r="I438" s="6">
        <f t="shared" si="55"/>
        <v>38000</v>
      </c>
      <c r="J438" s="6">
        <f t="shared" si="49"/>
        <v>100</v>
      </c>
    </row>
    <row r="439" spans="1:10" ht="57.75" customHeight="1" x14ac:dyDescent="0.25">
      <c r="A439" s="7" t="s">
        <v>250</v>
      </c>
      <c r="B439" s="8" t="s">
        <v>251</v>
      </c>
      <c r="C439" s="8"/>
      <c r="D439" s="8"/>
      <c r="E439" s="8"/>
      <c r="F439" s="23"/>
      <c r="G439" s="24"/>
      <c r="H439" s="9">
        <f t="shared" si="55"/>
        <v>38000</v>
      </c>
      <c r="I439" s="9">
        <f t="shared" si="55"/>
        <v>38000</v>
      </c>
      <c r="J439" s="9">
        <f t="shared" si="49"/>
        <v>100</v>
      </c>
    </row>
    <row r="440" spans="1:10" ht="38.65" customHeight="1" x14ac:dyDescent="0.25">
      <c r="A440" s="7" t="s">
        <v>252</v>
      </c>
      <c r="B440" s="8" t="s">
        <v>251</v>
      </c>
      <c r="C440" s="8" t="s">
        <v>93</v>
      </c>
      <c r="D440" s="8"/>
      <c r="E440" s="8"/>
      <c r="F440" s="23"/>
      <c r="G440" s="24"/>
      <c r="H440" s="9">
        <f t="shared" si="55"/>
        <v>38000</v>
      </c>
      <c r="I440" s="9">
        <f t="shared" si="55"/>
        <v>38000</v>
      </c>
      <c r="J440" s="9">
        <f t="shared" si="49"/>
        <v>100</v>
      </c>
    </row>
    <row r="441" spans="1:10" ht="38.65" customHeight="1" x14ac:dyDescent="0.25">
      <c r="A441" s="7" t="s">
        <v>253</v>
      </c>
      <c r="B441" s="8" t="s">
        <v>251</v>
      </c>
      <c r="C441" s="8" t="s">
        <v>93</v>
      </c>
      <c r="D441" s="8" t="s">
        <v>254</v>
      </c>
      <c r="E441" s="8"/>
      <c r="F441" s="23"/>
      <c r="G441" s="24"/>
      <c r="H441" s="9">
        <f t="shared" si="55"/>
        <v>38000</v>
      </c>
      <c r="I441" s="9">
        <f t="shared" si="55"/>
        <v>38000</v>
      </c>
      <c r="J441" s="9">
        <f t="shared" si="49"/>
        <v>100</v>
      </c>
    </row>
    <row r="442" spans="1:10" ht="76.900000000000006" customHeight="1" x14ac:dyDescent="0.25">
      <c r="A442" s="7" t="s">
        <v>66</v>
      </c>
      <c r="B442" s="8" t="s">
        <v>251</v>
      </c>
      <c r="C442" s="8" t="s">
        <v>93</v>
      </c>
      <c r="D442" s="8" t="s">
        <v>254</v>
      </c>
      <c r="E442" s="8" t="s">
        <v>67</v>
      </c>
      <c r="F442" s="23"/>
      <c r="G442" s="24"/>
      <c r="H442" s="9">
        <f t="shared" si="55"/>
        <v>38000</v>
      </c>
      <c r="I442" s="9">
        <f t="shared" si="55"/>
        <v>38000</v>
      </c>
      <c r="J442" s="9">
        <f t="shared" si="49"/>
        <v>100</v>
      </c>
    </row>
    <row r="443" spans="1:10" ht="76.900000000000006" customHeight="1" x14ac:dyDescent="0.25">
      <c r="A443" s="7" t="s">
        <v>68</v>
      </c>
      <c r="B443" s="8" t="s">
        <v>251</v>
      </c>
      <c r="C443" s="8" t="s">
        <v>93</v>
      </c>
      <c r="D443" s="8" t="s">
        <v>254</v>
      </c>
      <c r="E443" s="8" t="s">
        <v>69</v>
      </c>
      <c r="F443" s="23"/>
      <c r="G443" s="24"/>
      <c r="H443" s="9">
        <f t="shared" si="55"/>
        <v>38000</v>
      </c>
      <c r="I443" s="9">
        <f t="shared" si="55"/>
        <v>38000</v>
      </c>
      <c r="J443" s="9">
        <f t="shared" si="49"/>
        <v>100</v>
      </c>
    </row>
    <row r="444" spans="1:10" ht="76.900000000000006" customHeight="1" x14ac:dyDescent="0.25">
      <c r="A444" s="7" t="s">
        <v>62</v>
      </c>
      <c r="B444" s="8" t="s">
        <v>251</v>
      </c>
      <c r="C444" s="8" t="s">
        <v>93</v>
      </c>
      <c r="D444" s="8" t="s">
        <v>254</v>
      </c>
      <c r="E444" s="8" t="s">
        <v>69</v>
      </c>
      <c r="F444" s="23" t="s">
        <v>63</v>
      </c>
      <c r="G444" s="24"/>
      <c r="H444" s="9">
        <v>38000</v>
      </c>
      <c r="I444" s="9">
        <v>38000</v>
      </c>
      <c r="J444" s="9">
        <f t="shared" si="49"/>
        <v>100</v>
      </c>
    </row>
    <row r="445" spans="1:10" ht="154.15" customHeight="1" x14ac:dyDescent="0.25">
      <c r="A445" s="4" t="s">
        <v>255</v>
      </c>
      <c r="B445" s="5" t="s">
        <v>256</v>
      </c>
      <c r="C445" s="5"/>
      <c r="D445" s="5"/>
      <c r="E445" s="5"/>
      <c r="F445" s="29"/>
      <c r="G445" s="30"/>
      <c r="H445" s="6">
        <f t="shared" ref="H445:I450" si="56">H446</f>
        <v>5170099.9000000004</v>
      </c>
      <c r="I445" s="6">
        <f t="shared" si="56"/>
        <v>5170046</v>
      </c>
      <c r="J445" s="6">
        <f t="shared" si="49"/>
        <v>99.998957466953385</v>
      </c>
    </row>
    <row r="446" spans="1:10" ht="96.4" customHeight="1" x14ac:dyDescent="0.25">
      <c r="A446" s="7" t="s">
        <v>257</v>
      </c>
      <c r="B446" s="8" t="s">
        <v>258</v>
      </c>
      <c r="C446" s="8"/>
      <c r="D446" s="8"/>
      <c r="E446" s="8"/>
      <c r="F446" s="23"/>
      <c r="G446" s="24"/>
      <c r="H446" s="9">
        <f t="shared" si="56"/>
        <v>5170099.9000000004</v>
      </c>
      <c r="I446" s="9">
        <f t="shared" si="56"/>
        <v>5170046</v>
      </c>
      <c r="J446" s="9">
        <f t="shared" si="49"/>
        <v>99.998957466953385</v>
      </c>
    </row>
    <row r="447" spans="1:10" ht="38.65" customHeight="1" x14ac:dyDescent="0.25">
      <c r="A447" s="7" t="s">
        <v>54</v>
      </c>
      <c r="B447" s="8" t="s">
        <v>258</v>
      </c>
      <c r="C447" s="8" t="s">
        <v>55</v>
      </c>
      <c r="D447" s="8"/>
      <c r="E447" s="8"/>
      <c r="F447" s="23"/>
      <c r="G447" s="24"/>
      <c r="H447" s="9">
        <f t="shared" si="56"/>
        <v>5170099.9000000004</v>
      </c>
      <c r="I447" s="9">
        <f t="shared" si="56"/>
        <v>5170046</v>
      </c>
      <c r="J447" s="9">
        <f t="shared" si="49"/>
        <v>99.998957466953385</v>
      </c>
    </row>
    <row r="448" spans="1:10" ht="38.65" customHeight="1" x14ac:dyDescent="0.25">
      <c r="A448" s="7" t="s">
        <v>259</v>
      </c>
      <c r="B448" s="8" t="s">
        <v>258</v>
      </c>
      <c r="C448" s="8" t="s">
        <v>55</v>
      </c>
      <c r="D448" s="8" t="s">
        <v>93</v>
      </c>
      <c r="E448" s="8"/>
      <c r="F448" s="23"/>
      <c r="G448" s="24"/>
      <c r="H448" s="9">
        <f t="shared" si="56"/>
        <v>5170099.9000000004</v>
      </c>
      <c r="I448" s="9">
        <f t="shared" si="56"/>
        <v>5170046</v>
      </c>
      <c r="J448" s="9">
        <f t="shared" si="49"/>
        <v>99.998957466953385</v>
      </c>
    </row>
    <row r="449" spans="1:10" ht="57.75" customHeight="1" x14ac:dyDescent="0.25">
      <c r="A449" s="7" t="s">
        <v>260</v>
      </c>
      <c r="B449" s="8" t="s">
        <v>258</v>
      </c>
      <c r="C449" s="8" t="s">
        <v>55</v>
      </c>
      <c r="D449" s="8" t="s">
        <v>93</v>
      </c>
      <c r="E449" s="8" t="s">
        <v>261</v>
      </c>
      <c r="F449" s="23"/>
      <c r="G449" s="24"/>
      <c r="H449" s="9">
        <f t="shared" si="56"/>
        <v>5170099.9000000004</v>
      </c>
      <c r="I449" s="9">
        <f t="shared" si="56"/>
        <v>5170046</v>
      </c>
      <c r="J449" s="9">
        <f t="shared" si="49"/>
        <v>99.998957466953385</v>
      </c>
    </row>
    <row r="450" spans="1:10" ht="38.65" customHeight="1" x14ac:dyDescent="0.25">
      <c r="A450" s="7" t="s">
        <v>262</v>
      </c>
      <c r="B450" s="8" t="s">
        <v>258</v>
      </c>
      <c r="C450" s="8" t="s">
        <v>55</v>
      </c>
      <c r="D450" s="8" t="s">
        <v>93</v>
      </c>
      <c r="E450" s="8" t="s">
        <v>263</v>
      </c>
      <c r="F450" s="23"/>
      <c r="G450" s="24"/>
      <c r="H450" s="9">
        <f t="shared" si="56"/>
        <v>5170099.9000000004</v>
      </c>
      <c r="I450" s="9">
        <f t="shared" si="56"/>
        <v>5170046</v>
      </c>
      <c r="J450" s="9">
        <f t="shared" si="49"/>
        <v>99.998957466953385</v>
      </c>
    </row>
    <row r="451" spans="1:10" ht="76.900000000000006" customHeight="1" x14ac:dyDescent="0.25">
      <c r="A451" s="7" t="s">
        <v>62</v>
      </c>
      <c r="B451" s="8" t="s">
        <v>258</v>
      </c>
      <c r="C451" s="8" t="s">
        <v>55</v>
      </c>
      <c r="D451" s="8" t="s">
        <v>93</v>
      </c>
      <c r="E451" s="8" t="s">
        <v>263</v>
      </c>
      <c r="F451" s="23" t="s">
        <v>63</v>
      </c>
      <c r="G451" s="24"/>
      <c r="H451" s="9">
        <v>5170099.9000000004</v>
      </c>
      <c r="I451" s="9">
        <v>5170046</v>
      </c>
      <c r="J451" s="9">
        <f t="shared" si="49"/>
        <v>99.998957466953385</v>
      </c>
    </row>
    <row r="452" spans="1:10" ht="134.65" hidden="1" customHeight="1" x14ac:dyDescent="0.25">
      <c r="A452" s="4" t="s">
        <v>264</v>
      </c>
      <c r="B452" s="5" t="s">
        <v>265</v>
      </c>
      <c r="C452" s="5"/>
      <c r="D452" s="5"/>
      <c r="E452" s="5"/>
      <c r="F452" s="29"/>
      <c r="G452" s="30"/>
      <c r="H452" s="6">
        <v>0</v>
      </c>
      <c r="I452" s="6"/>
      <c r="J452" s="9" t="e">
        <f t="shared" si="49"/>
        <v>#DIV/0!</v>
      </c>
    </row>
    <row r="453" spans="1:10" ht="76.900000000000006" hidden="1" customHeight="1" x14ac:dyDescent="0.25">
      <c r="A453" s="4" t="s">
        <v>266</v>
      </c>
      <c r="B453" s="5" t="s">
        <v>267</v>
      </c>
      <c r="C453" s="5"/>
      <c r="D453" s="5"/>
      <c r="E453" s="5"/>
      <c r="F453" s="29"/>
      <c r="G453" s="30"/>
      <c r="H453" s="6">
        <v>0</v>
      </c>
      <c r="I453" s="6"/>
      <c r="J453" s="9" t="e">
        <f t="shared" si="49"/>
        <v>#DIV/0!</v>
      </c>
    </row>
    <row r="454" spans="1:10" ht="57.75" hidden="1" customHeight="1" x14ac:dyDescent="0.25">
      <c r="A454" s="7" t="s">
        <v>268</v>
      </c>
      <c r="B454" s="8" t="s">
        <v>269</v>
      </c>
      <c r="C454" s="8"/>
      <c r="D454" s="8"/>
      <c r="E454" s="8"/>
      <c r="F454" s="23"/>
      <c r="G454" s="24"/>
      <c r="H454" s="9">
        <v>0</v>
      </c>
      <c r="I454" s="9"/>
      <c r="J454" s="9" t="e">
        <f t="shared" si="49"/>
        <v>#DIV/0!</v>
      </c>
    </row>
    <row r="455" spans="1:10" ht="38.65" hidden="1" customHeight="1" x14ac:dyDescent="0.25">
      <c r="A455" s="7" t="s">
        <v>270</v>
      </c>
      <c r="B455" s="8" t="s">
        <v>269</v>
      </c>
      <c r="C455" s="8" t="s">
        <v>41</v>
      </c>
      <c r="D455" s="8"/>
      <c r="E455" s="8"/>
      <c r="F455" s="23"/>
      <c r="G455" s="24"/>
      <c r="H455" s="9">
        <v>0</v>
      </c>
      <c r="I455" s="9"/>
      <c r="J455" s="9" t="e">
        <f t="shared" si="49"/>
        <v>#DIV/0!</v>
      </c>
    </row>
    <row r="456" spans="1:10" ht="38.65" hidden="1" customHeight="1" x14ac:dyDescent="0.25">
      <c r="A456" s="7" t="s">
        <v>271</v>
      </c>
      <c r="B456" s="8" t="s">
        <v>269</v>
      </c>
      <c r="C456" s="8" t="s">
        <v>41</v>
      </c>
      <c r="D456" s="8" t="s">
        <v>55</v>
      </c>
      <c r="E456" s="8"/>
      <c r="F456" s="23"/>
      <c r="G456" s="24"/>
      <c r="H456" s="9">
        <v>0</v>
      </c>
      <c r="I456" s="9"/>
      <c r="J456" s="9" t="e">
        <f t="shared" si="49"/>
        <v>#DIV/0!</v>
      </c>
    </row>
    <row r="457" spans="1:10" ht="76.900000000000006" hidden="1" customHeight="1" x14ac:dyDescent="0.25">
      <c r="A457" s="7" t="s">
        <v>66</v>
      </c>
      <c r="B457" s="8" t="s">
        <v>269</v>
      </c>
      <c r="C457" s="8" t="s">
        <v>41</v>
      </c>
      <c r="D457" s="8" t="s">
        <v>55</v>
      </c>
      <c r="E457" s="8" t="s">
        <v>67</v>
      </c>
      <c r="F457" s="23"/>
      <c r="G457" s="24"/>
      <c r="H457" s="9">
        <v>0</v>
      </c>
      <c r="I457" s="9"/>
      <c r="J457" s="9" t="e">
        <f t="shared" si="49"/>
        <v>#DIV/0!</v>
      </c>
    </row>
    <row r="458" spans="1:10" ht="76.900000000000006" hidden="1" customHeight="1" x14ac:dyDescent="0.25">
      <c r="A458" s="7" t="s">
        <v>68</v>
      </c>
      <c r="B458" s="8" t="s">
        <v>269</v>
      </c>
      <c r="C458" s="8" t="s">
        <v>41</v>
      </c>
      <c r="D458" s="8" t="s">
        <v>55</v>
      </c>
      <c r="E458" s="8" t="s">
        <v>69</v>
      </c>
      <c r="F458" s="23"/>
      <c r="G458" s="24"/>
      <c r="H458" s="9">
        <v>0</v>
      </c>
      <c r="I458" s="9"/>
      <c r="J458" s="9" t="e">
        <f t="shared" si="49"/>
        <v>#DIV/0!</v>
      </c>
    </row>
    <row r="459" spans="1:10" ht="76.900000000000006" hidden="1" customHeight="1" x14ac:dyDescent="0.25">
      <c r="A459" s="7" t="s">
        <v>272</v>
      </c>
      <c r="B459" s="8" t="s">
        <v>269</v>
      </c>
      <c r="C459" s="8" t="s">
        <v>41</v>
      </c>
      <c r="D459" s="8" t="s">
        <v>55</v>
      </c>
      <c r="E459" s="8" t="s">
        <v>69</v>
      </c>
      <c r="F459" s="23" t="s">
        <v>273</v>
      </c>
      <c r="G459" s="24"/>
      <c r="H459" s="9">
        <v>0</v>
      </c>
      <c r="I459" s="9"/>
      <c r="J459" s="9" t="e">
        <f t="shared" si="49"/>
        <v>#DIV/0!</v>
      </c>
    </row>
    <row r="460" spans="1:10" ht="115.5" customHeight="1" x14ac:dyDescent="0.25">
      <c r="A460" s="4" t="s">
        <v>274</v>
      </c>
      <c r="B460" s="5" t="s">
        <v>275</v>
      </c>
      <c r="C460" s="5"/>
      <c r="D460" s="5"/>
      <c r="E460" s="5"/>
      <c r="F460" s="29"/>
      <c r="G460" s="30"/>
      <c r="H460" s="6">
        <f t="shared" ref="H460:I466" si="57">H461</f>
        <v>10000</v>
      </c>
      <c r="I460" s="11">
        <f t="shared" si="57"/>
        <v>0</v>
      </c>
      <c r="J460" s="10">
        <f t="shared" si="49"/>
        <v>0</v>
      </c>
    </row>
    <row r="461" spans="1:10" ht="96.4" customHeight="1" x14ac:dyDescent="0.25">
      <c r="A461" s="4" t="s">
        <v>276</v>
      </c>
      <c r="B461" s="5" t="s">
        <v>277</v>
      </c>
      <c r="C461" s="5"/>
      <c r="D461" s="5"/>
      <c r="E461" s="5"/>
      <c r="F461" s="29"/>
      <c r="G461" s="30"/>
      <c r="H461" s="6">
        <f t="shared" si="57"/>
        <v>10000</v>
      </c>
      <c r="I461" s="11">
        <f t="shared" si="57"/>
        <v>0</v>
      </c>
      <c r="J461" s="10">
        <f t="shared" ref="J461:J524" si="58">I461/H461*100</f>
        <v>0</v>
      </c>
    </row>
    <row r="462" spans="1:10" ht="96.4" customHeight="1" x14ac:dyDescent="0.25">
      <c r="A462" s="7" t="s">
        <v>278</v>
      </c>
      <c r="B462" s="8" t="s">
        <v>279</v>
      </c>
      <c r="C462" s="8"/>
      <c r="D462" s="8"/>
      <c r="E462" s="8"/>
      <c r="F462" s="23"/>
      <c r="G462" s="24"/>
      <c r="H462" s="9">
        <f t="shared" si="57"/>
        <v>10000</v>
      </c>
      <c r="I462" s="10">
        <f t="shared" si="57"/>
        <v>0</v>
      </c>
      <c r="J462" s="10">
        <f t="shared" si="58"/>
        <v>0</v>
      </c>
    </row>
    <row r="463" spans="1:10" ht="38.65" customHeight="1" x14ac:dyDescent="0.25">
      <c r="A463" s="7" t="s">
        <v>79</v>
      </c>
      <c r="B463" s="8" t="s">
        <v>279</v>
      </c>
      <c r="C463" s="8" t="s">
        <v>80</v>
      </c>
      <c r="D463" s="8"/>
      <c r="E463" s="8"/>
      <c r="F463" s="23"/>
      <c r="G463" s="24"/>
      <c r="H463" s="9">
        <f t="shared" si="57"/>
        <v>10000</v>
      </c>
      <c r="I463" s="10">
        <f t="shared" si="57"/>
        <v>0</v>
      </c>
      <c r="J463" s="10">
        <f t="shared" si="58"/>
        <v>0</v>
      </c>
    </row>
    <row r="464" spans="1:10" ht="57.75" customHeight="1" x14ac:dyDescent="0.25">
      <c r="A464" s="7" t="s">
        <v>280</v>
      </c>
      <c r="B464" s="8" t="s">
        <v>279</v>
      </c>
      <c r="C464" s="8" t="s">
        <v>80</v>
      </c>
      <c r="D464" s="8" t="s">
        <v>55</v>
      </c>
      <c r="E464" s="8"/>
      <c r="F464" s="23"/>
      <c r="G464" s="24"/>
      <c r="H464" s="9">
        <f t="shared" si="57"/>
        <v>10000</v>
      </c>
      <c r="I464" s="10">
        <f t="shared" si="57"/>
        <v>0</v>
      </c>
      <c r="J464" s="10">
        <f t="shared" si="58"/>
        <v>0</v>
      </c>
    </row>
    <row r="465" spans="1:10" ht="76.900000000000006" customHeight="1" x14ac:dyDescent="0.25">
      <c r="A465" s="7" t="s">
        <v>66</v>
      </c>
      <c r="B465" s="8" t="s">
        <v>279</v>
      </c>
      <c r="C465" s="8" t="s">
        <v>80</v>
      </c>
      <c r="D465" s="8" t="s">
        <v>55</v>
      </c>
      <c r="E465" s="8" t="s">
        <v>67</v>
      </c>
      <c r="F465" s="23"/>
      <c r="G465" s="24"/>
      <c r="H465" s="9">
        <f t="shared" si="57"/>
        <v>10000</v>
      </c>
      <c r="I465" s="10">
        <f t="shared" si="57"/>
        <v>0</v>
      </c>
      <c r="J465" s="10">
        <f t="shared" si="58"/>
        <v>0</v>
      </c>
    </row>
    <row r="466" spans="1:10" ht="76.900000000000006" customHeight="1" x14ac:dyDescent="0.25">
      <c r="A466" s="7" t="s">
        <v>68</v>
      </c>
      <c r="B466" s="8" t="s">
        <v>279</v>
      </c>
      <c r="C466" s="8" t="s">
        <v>80</v>
      </c>
      <c r="D466" s="8" t="s">
        <v>55</v>
      </c>
      <c r="E466" s="8" t="s">
        <v>69</v>
      </c>
      <c r="F466" s="23"/>
      <c r="G466" s="24"/>
      <c r="H466" s="9">
        <f t="shared" si="57"/>
        <v>10000</v>
      </c>
      <c r="I466" s="10">
        <f t="shared" si="57"/>
        <v>0</v>
      </c>
      <c r="J466" s="10">
        <f t="shared" si="58"/>
        <v>0</v>
      </c>
    </row>
    <row r="467" spans="1:10" ht="57.75" customHeight="1" x14ac:dyDescent="0.25">
      <c r="A467" s="7" t="s">
        <v>30</v>
      </c>
      <c r="B467" s="8" t="s">
        <v>279</v>
      </c>
      <c r="C467" s="8" t="s">
        <v>80</v>
      </c>
      <c r="D467" s="8" t="s">
        <v>55</v>
      </c>
      <c r="E467" s="8" t="s">
        <v>69</v>
      </c>
      <c r="F467" s="23" t="s">
        <v>31</v>
      </c>
      <c r="G467" s="24"/>
      <c r="H467" s="9">
        <v>10000</v>
      </c>
      <c r="I467" s="10"/>
      <c r="J467" s="10">
        <f t="shared" si="58"/>
        <v>0</v>
      </c>
    </row>
    <row r="468" spans="1:10" ht="57.75" customHeight="1" x14ac:dyDescent="0.25">
      <c r="A468" s="4" t="s">
        <v>281</v>
      </c>
      <c r="B468" s="5" t="s">
        <v>282</v>
      </c>
      <c r="C468" s="5"/>
      <c r="D468" s="5"/>
      <c r="E468" s="5"/>
      <c r="F468" s="29"/>
      <c r="G468" s="30"/>
      <c r="H468" s="6">
        <f>H469+H482+H489</f>
        <v>9029825.7899999991</v>
      </c>
      <c r="I468" s="6">
        <f>I469+I482+I489</f>
        <v>9029825.7899999991</v>
      </c>
      <c r="J468" s="6">
        <f t="shared" si="58"/>
        <v>100</v>
      </c>
    </row>
    <row r="469" spans="1:10" ht="154.15" customHeight="1" x14ac:dyDescent="0.25">
      <c r="A469" s="4" t="s">
        <v>283</v>
      </c>
      <c r="B469" s="5" t="s">
        <v>284</v>
      </c>
      <c r="C469" s="5"/>
      <c r="D469" s="5"/>
      <c r="E469" s="5"/>
      <c r="F469" s="29"/>
      <c r="G469" s="30"/>
      <c r="H469" s="6">
        <f>H470+H476</f>
        <v>5418973.2800000003</v>
      </c>
      <c r="I469" s="6">
        <f>I470+I476</f>
        <v>5418973.2800000003</v>
      </c>
      <c r="J469" s="6">
        <f t="shared" si="58"/>
        <v>100</v>
      </c>
    </row>
    <row r="470" spans="1:10" ht="76.900000000000006" customHeight="1" x14ac:dyDescent="0.25">
      <c r="A470" s="7" t="s">
        <v>285</v>
      </c>
      <c r="B470" s="8" t="s">
        <v>286</v>
      </c>
      <c r="C470" s="8"/>
      <c r="D470" s="8"/>
      <c r="E470" s="8"/>
      <c r="F470" s="23"/>
      <c r="G470" s="24"/>
      <c r="H470" s="9">
        <f t="shared" ref="H470:I474" si="59">H471</f>
        <v>376000</v>
      </c>
      <c r="I470" s="9">
        <f t="shared" si="59"/>
        <v>376000</v>
      </c>
      <c r="J470" s="9">
        <f t="shared" si="58"/>
        <v>100</v>
      </c>
    </row>
    <row r="471" spans="1:10" ht="38.65" customHeight="1" x14ac:dyDescent="0.25">
      <c r="A471" s="7" t="s">
        <v>270</v>
      </c>
      <c r="B471" s="8" t="s">
        <v>286</v>
      </c>
      <c r="C471" s="8" t="s">
        <v>41</v>
      </c>
      <c r="D471" s="8"/>
      <c r="E471" s="8"/>
      <c r="F471" s="23"/>
      <c r="G471" s="24"/>
      <c r="H471" s="9">
        <f t="shared" si="59"/>
        <v>376000</v>
      </c>
      <c r="I471" s="9">
        <f t="shared" si="59"/>
        <v>376000</v>
      </c>
      <c r="J471" s="9">
        <f t="shared" si="58"/>
        <v>100</v>
      </c>
    </row>
    <row r="472" spans="1:10" ht="38.65" customHeight="1" x14ac:dyDescent="0.25">
      <c r="A472" s="7" t="s">
        <v>287</v>
      </c>
      <c r="B472" s="8" t="s">
        <v>286</v>
      </c>
      <c r="C472" s="8" t="s">
        <v>41</v>
      </c>
      <c r="D472" s="8" t="s">
        <v>93</v>
      </c>
      <c r="E472" s="8"/>
      <c r="F472" s="23"/>
      <c r="G472" s="24"/>
      <c r="H472" s="9">
        <f t="shared" si="59"/>
        <v>376000</v>
      </c>
      <c r="I472" s="9">
        <f t="shared" si="59"/>
        <v>376000</v>
      </c>
      <c r="J472" s="9">
        <f t="shared" si="58"/>
        <v>100</v>
      </c>
    </row>
    <row r="473" spans="1:10" ht="76.900000000000006" customHeight="1" x14ac:dyDescent="0.25">
      <c r="A473" s="7" t="s">
        <v>66</v>
      </c>
      <c r="B473" s="8" t="s">
        <v>286</v>
      </c>
      <c r="C473" s="8" t="s">
        <v>41</v>
      </c>
      <c r="D473" s="8" t="s">
        <v>93</v>
      </c>
      <c r="E473" s="8" t="s">
        <v>67</v>
      </c>
      <c r="F473" s="23"/>
      <c r="G473" s="24"/>
      <c r="H473" s="9">
        <f t="shared" si="59"/>
        <v>376000</v>
      </c>
      <c r="I473" s="9">
        <f t="shared" si="59"/>
        <v>376000</v>
      </c>
      <c r="J473" s="9">
        <f t="shared" si="58"/>
        <v>100</v>
      </c>
    </row>
    <row r="474" spans="1:10" ht="76.900000000000006" customHeight="1" x14ac:dyDescent="0.25">
      <c r="A474" s="7" t="s">
        <v>68</v>
      </c>
      <c r="B474" s="8" t="s">
        <v>286</v>
      </c>
      <c r="C474" s="8" t="s">
        <v>41</v>
      </c>
      <c r="D474" s="8" t="s">
        <v>93</v>
      </c>
      <c r="E474" s="8" t="s">
        <v>69</v>
      </c>
      <c r="F474" s="23"/>
      <c r="G474" s="24"/>
      <c r="H474" s="9">
        <f t="shared" si="59"/>
        <v>376000</v>
      </c>
      <c r="I474" s="9">
        <f t="shared" si="59"/>
        <v>376000</v>
      </c>
      <c r="J474" s="9">
        <f t="shared" si="58"/>
        <v>100</v>
      </c>
    </row>
    <row r="475" spans="1:10" ht="76.900000000000006" customHeight="1" x14ac:dyDescent="0.25">
      <c r="A475" s="7" t="s">
        <v>272</v>
      </c>
      <c r="B475" s="8" t="s">
        <v>286</v>
      </c>
      <c r="C475" s="8" t="s">
        <v>41</v>
      </c>
      <c r="D475" s="8" t="s">
        <v>93</v>
      </c>
      <c r="E475" s="8" t="s">
        <v>69</v>
      </c>
      <c r="F475" s="23" t="s">
        <v>273</v>
      </c>
      <c r="G475" s="24"/>
      <c r="H475" s="9">
        <v>376000</v>
      </c>
      <c r="I475" s="9">
        <v>376000</v>
      </c>
      <c r="J475" s="9">
        <f t="shared" si="58"/>
        <v>100</v>
      </c>
    </row>
    <row r="476" spans="1:10" ht="76.900000000000006" customHeight="1" x14ac:dyDescent="0.25">
      <c r="A476" s="7" t="s">
        <v>288</v>
      </c>
      <c r="B476" s="8" t="s">
        <v>289</v>
      </c>
      <c r="C476" s="8"/>
      <c r="D476" s="8"/>
      <c r="E476" s="8"/>
      <c r="F476" s="23"/>
      <c r="G476" s="24"/>
      <c r="H476" s="9">
        <f t="shared" ref="H476:I480" si="60">H477</f>
        <v>5042973.28</v>
      </c>
      <c r="I476" s="9">
        <f t="shared" si="60"/>
        <v>5042973.28</v>
      </c>
      <c r="J476" s="9">
        <f t="shared" si="58"/>
        <v>100</v>
      </c>
    </row>
    <row r="477" spans="1:10" ht="38.65" customHeight="1" x14ac:dyDescent="0.25">
      <c r="A477" s="7" t="s">
        <v>270</v>
      </c>
      <c r="B477" s="8" t="s">
        <v>289</v>
      </c>
      <c r="C477" s="8" t="s">
        <v>41</v>
      </c>
      <c r="D477" s="8"/>
      <c r="E477" s="8"/>
      <c r="F477" s="23"/>
      <c r="G477" s="24"/>
      <c r="H477" s="9">
        <f t="shared" si="60"/>
        <v>5042973.28</v>
      </c>
      <c r="I477" s="9">
        <f t="shared" si="60"/>
        <v>5042973.28</v>
      </c>
      <c r="J477" s="9">
        <f t="shared" si="58"/>
        <v>100</v>
      </c>
    </row>
    <row r="478" spans="1:10" ht="38.65" customHeight="1" x14ac:dyDescent="0.25">
      <c r="A478" s="7" t="s">
        <v>271</v>
      </c>
      <c r="B478" s="8" t="s">
        <v>289</v>
      </c>
      <c r="C478" s="8" t="s">
        <v>41</v>
      </c>
      <c r="D478" s="8" t="s">
        <v>55</v>
      </c>
      <c r="E478" s="8"/>
      <c r="F478" s="23"/>
      <c r="G478" s="24"/>
      <c r="H478" s="9">
        <f t="shared" si="60"/>
        <v>5042973.28</v>
      </c>
      <c r="I478" s="9">
        <f t="shared" si="60"/>
        <v>5042973.28</v>
      </c>
      <c r="J478" s="9">
        <f t="shared" si="58"/>
        <v>100</v>
      </c>
    </row>
    <row r="479" spans="1:10" ht="76.900000000000006" customHeight="1" x14ac:dyDescent="0.25">
      <c r="A479" s="7" t="s">
        <v>66</v>
      </c>
      <c r="B479" s="8" t="s">
        <v>289</v>
      </c>
      <c r="C479" s="8" t="s">
        <v>41</v>
      </c>
      <c r="D479" s="8" t="s">
        <v>55</v>
      </c>
      <c r="E479" s="8" t="s">
        <v>67</v>
      </c>
      <c r="F479" s="23"/>
      <c r="G479" s="24"/>
      <c r="H479" s="9">
        <f t="shared" si="60"/>
        <v>5042973.28</v>
      </c>
      <c r="I479" s="9">
        <f t="shared" si="60"/>
        <v>5042973.28</v>
      </c>
      <c r="J479" s="9">
        <f t="shared" si="58"/>
        <v>100</v>
      </c>
    </row>
    <row r="480" spans="1:10" ht="76.900000000000006" customHeight="1" x14ac:dyDescent="0.25">
      <c r="A480" s="7" t="s">
        <v>68</v>
      </c>
      <c r="B480" s="8" t="s">
        <v>289</v>
      </c>
      <c r="C480" s="8" t="s">
        <v>41</v>
      </c>
      <c r="D480" s="8" t="s">
        <v>55</v>
      </c>
      <c r="E480" s="8" t="s">
        <v>69</v>
      </c>
      <c r="F480" s="23"/>
      <c r="G480" s="24"/>
      <c r="H480" s="9">
        <f t="shared" si="60"/>
        <v>5042973.28</v>
      </c>
      <c r="I480" s="9">
        <f t="shared" si="60"/>
        <v>5042973.28</v>
      </c>
      <c r="J480" s="9">
        <f t="shared" si="58"/>
        <v>100</v>
      </c>
    </row>
    <row r="481" spans="1:10" ht="76.900000000000006" customHeight="1" x14ac:dyDescent="0.25">
      <c r="A481" s="7" t="s">
        <v>272</v>
      </c>
      <c r="B481" s="8" t="s">
        <v>289</v>
      </c>
      <c r="C481" s="8" t="s">
        <v>41</v>
      </c>
      <c r="D481" s="8" t="s">
        <v>55</v>
      </c>
      <c r="E481" s="8" t="s">
        <v>69</v>
      </c>
      <c r="F481" s="23" t="s">
        <v>273</v>
      </c>
      <c r="G481" s="24"/>
      <c r="H481" s="9">
        <v>5042973.28</v>
      </c>
      <c r="I481" s="9">
        <v>5042973.28</v>
      </c>
      <c r="J481" s="9">
        <f t="shared" si="58"/>
        <v>100</v>
      </c>
    </row>
    <row r="482" spans="1:10" ht="76.900000000000006" customHeight="1" x14ac:dyDescent="0.25">
      <c r="A482" s="4" t="s">
        <v>290</v>
      </c>
      <c r="B482" s="5" t="s">
        <v>291</v>
      </c>
      <c r="C482" s="5"/>
      <c r="D482" s="5"/>
      <c r="E482" s="5"/>
      <c r="F482" s="29"/>
      <c r="G482" s="30"/>
      <c r="H482" s="6">
        <f t="shared" ref="H482:I487" si="61">H483</f>
        <v>900000</v>
      </c>
      <c r="I482" s="6">
        <f t="shared" si="61"/>
        <v>900000</v>
      </c>
      <c r="J482" s="6">
        <f t="shared" si="58"/>
        <v>100</v>
      </c>
    </row>
    <row r="483" spans="1:10" ht="76.900000000000006" customHeight="1" x14ac:dyDescent="0.25">
      <c r="A483" s="7" t="s">
        <v>292</v>
      </c>
      <c r="B483" s="8" t="s">
        <v>293</v>
      </c>
      <c r="C483" s="8"/>
      <c r="D483" s="8"/>
      <c r="E483" s="8"/>
      <c r="F483" s="23"/>
      <c r="G483" s="24"/>
      <c r="H483" s="9">
        <f t="shared" si="61"/>
        <v>900000</v>
      </c>
      <c r="I483" s="9">
        <f t="shared" si="61"/>
        <v>900000</v>
      </c>
      <c r="J483" s="9">
        <f t="shared" si="58"/>
        <v>100</v>
      </c>
    </row>
    <row r="484" spans="1:10" ht="38.65" customHeight="1" x14ac:dyDescent="0.25">
      <c r="A484" s="7" t="s">
        <v>22</v>
      </c>
      <c r="B484" s="8" t="s">
        <v>293</v>
      </c>
      <c r="C484" s="8" t="s">
        <v>23</v>
      </c>
      <c r="D484" s="8"/>
      <c r="E484" s="8"/>
      <c r="F484" s="23"/>
      <c r="G484" s="24"/>
      <c r="H484" s="9">
        <f t="shared" si="61"/>
        <v>900000</v>
      </c>
      <c r="I484" s="9">
        <f t="shared" si="61"/>
        <v>900000</v>
      </c>
      <c r="J484" s="9">
        <f t="shared" si="58"/>
        <v>100</v>
      </c>
    </row>
    <row r="485" spans="1:10" ht="38.65" customHeight="1" x14ac:dyDescent="0.25">
      <c r="A485" s="7" t="s">
        <v>294</v>
      </c>
      <c r="B485" s="8" t="s">
        <v>293</v>
      </c>
      <c r="C485" s="8" t="s">
        <v>23</v>
      </c>
      <c r="D485" s="8" t="s">
        <v>41</v>
      </c>
      <c r="E485" s="8"/>
      <c r="F485" s="23"/>
      <c r="G485" s="24"/>
      <c r="H485" s="9">
        <f t="shared" si="61"/>
        <v>900000</v>
      </c>
      <c r="I485" s="9">
        <f t="shared" si="61"/>
        <v>900000</v>
      </c>
      <c r="J485" s="9">
        <f t="shared" si="58"/>
        <v>100</v>
      </c>
    </row>
    <row r="486" spans="1:10" ht="76.900000000000006" customHeight="1" x14ac:dyDescent="0.25">
      <c r="A486" s="7" t="s">
        <v>66</v>
      </c>
      <c r="B486" s="8" t="s">
        <v>293</v>
      </c>
      <c r="C486" s="8" t="s">
        <v>23</v>
      </c>
      <c r="D486" s="8" t="s">
        <v>41</v>
      </c>
      <c r="E486" s="8" t="s">
        <v>67</v>
      </c>
      <c r="F486" s="23"/>
      <c r="G486" s="24"/>
      <c r="H486" s="9">
        <f t="shared" si="61"/>
        <v>900000</v>
      </c>
      <c r="I486" s="9">
        <f t="shared" si="61"/>
        <v>900000</v>
      </c>
      <c r="J486" s="9">
        <f t="shared" si="58"/>
        <v>100</v>
      </c>
    </row>
    <row r="487" spans="1:10" ht="76.900000000000006" customHeight="1" x14ac:dyDescent="0.25">
      <c r="A487" s="7" t="s">
        <v>68</v>
      </c>
      <c r="B487" s="8" t="s">
        <v>293</v>
      </c>
      <c r="C487" s="8" t="s">
        <v>23</v>
      </c>
      <c r="D487" s="8" t="s">
        <v>41</v>
      </c>
      <c r="E487" s="8" t="s">
        <v>69</v>
      </c>
      <c r="F487" s="23"/>
      <c r="G487" s="24"/>
      <c r="H487" s="9">
        <f t="shared" si="61"/>
        <v>900000</v>
      </c>
      <c r="I487" s="9">
        <f t="shared" si="61"/>
        <v>900000</v>
      </c>
      <c r="J487" s="9">
        <f t="shared" si="58"/>
        <v>100</v>
      </c>
    </row>
    <row r="488" spans="1:10" ht="76.900000000000006" customHeight="1" x14ac:dyDescent="0.25">
      <c r="A488" s="7" t="s">
        <v>272</v>
      </c>
      <c r="B488" s="8" t="s">
        <v>293</v>
      </c>
      <c r="C488" s="8" t="s">
        <v>23</v>
      </c>
      <c r="D488" s="8" t="s">
        <v>41</v>
      </c>
      <c r="E488" s="8" t="s">
        <v>69</v>
      </c>
      <c r="F488" s="23" t="s">
        <v>273</v>
      </c>
      <c r="G488" s="24"/>
      <c r="H488" s="9">
        <v>900000</v>
      </c>
      <c r="I488" s="9">
        <v>900000</v>
      </c>
      <c r="J488" s="9">
        <f t="shared" si="58"/>
        <v>100</v>
      </c>
    </row>
    <row r="489" spans="1:10" ht="173.25" customHeight="1" x14ac:dyDescent="0.25">
      <c r="A489" s="4" t="s">
        <v>34</v>
      </c>
      <c r="B489" s="5" t="s">
        <v>295</v>
      </c>
      <c r="C489" s="5"/>
      <c r="D489" s="5"/>
      <c r="E489" s="5"/>
      <c r="F489" s="29"/>
      <c r="G489" s="30"/>
      <c r="H489" s="6">
        <f t="shared" ref="H489:I494" si="62">H490</f>
        <v>2710852.51</v>
      </c>
      <c r="I489" s="6">
        <f t="shared" si="62"/>
        <v>2710852.51</v>
      </c>
      <c r="J489" s="6">
        <f t="shared" si="58"/>
        <v>100</v>
      </c>
    </row>
    <row r="490" spans="1:10" ht="192.4" customHeight="1" x14ac:dyDescent="0.25">
      <c r="A490" s="7" t="s">
        <v>296</v>
      </c>
      <c r="B490" s="8" t="s">
        <v>297</v>
      </c>
      <c r="C490" s="8"/>
      <c r="D490" s="8"/>
      <c r="E490" s="8"/>
      <c r="F490" s="23"/>
      <c r="G490" s="24"/>
      <c r="H490" s="9">
        <f t="shared" si="62"/>
        <v>2710852.51</v>
      </c>
      <c r="I490" s="9">
        <f t="shared" si="62"/>
        <v>2710852.51</v>
      </c>
      <c r="J490" s="9">
        <f t="shared" si="58"/>
        <v>100</v>
      </c>
    </row>
    <row r="491" spans="1:10" ht="38.65" customHeight="1" x14ac:dyDescent="0.25">
      <c r="A491" s="7" t="s">
        <v>22</v>
      </c>
      <c r="B491" s="8" t="s">
        <v>297</v>
      </c>
      <c r="C491" s="8" t="s">
        <v>23</v>
      </c>
      <c r="D491" s="8"/>
      <c r="E491" s="8"/>
      <c r="F491" s="23"/>
      <c r="G491" s="24"/>
      <c r="H491" s="9">
        <f t="shared" si="62"/>
        <v>2710852.51</v>
      </c>
      <c r="I491" s="9">
        <f t="shared" si="62"/>
        <v>2710852.51</v>
      </c>
      <c r="J491" s="9">
        <f t="shared" si="58"/>
        <v>100</v>
      </c>
    </row>
    <row r="492" spans="1:10" ht="38.65" customHeight="1" x14ac:dyDescent="0.25">
      <c r="A492" s="7" t="s">
        <v>294</v>
      </c>
      <c r="B492" s="8" t="s">
        <v>297</v>
      </c>
      <c r="C492" s="8" t="s">
        <v>23</v>
      </c>
      <c r="D492" s="8" t="s">
        <v>41</v>
      </c>
      <c r="E492" s="8"/>
      <c r="F492" s="23"/>
      <c r="G492" s="24"/>
      <c r="H492" s="9">
        <f t="shared" si="62"/>
        <v>2710852.51</v>
      </c>
      <c r="I492" s="9">
        <f t="shared" si="62"/>
        <v>2710852.51</v>
      </c>
      <c r="J492" s="9">
        <f t="shared" si="58"/>
        <v>100</v>
      </c>
    </row>
    <row r="493" spans="1:10" ht="76.900000000000006" customHeight="1" x14ac:dyDescent="0.25">
      <c r="A493" s="7" t="s">
        <v>66</v>
      </c>
      <c r="B493" s="8" t="s">
        <v>297</v>
      </c>
      <c r="C493" s="8" t="s">
        <v>23</v>
      </c>
      <c r="D493" s="8" t="s">
        <v>41</v>
      </c>
      <c r="E493" s="8" t="s">
        <v>67</v>
      </c>
      <c r="F493" s="23"/>
      <c r="G493" s="24"/>
      <c r="H493" s="9">
        <f t="shared" si="62"/>
        <v>2710852.51</v>
      </c>
      <c r="I493" s="9">
        <f t="shared" si="62"/>
        <v>2710852.51</v>
      </c>
      <c r="J493" s="9">
        <f t="shared" si="58"/>
        <v>100</v>
      </c>
    </row>
    <row r="494" spans="1:10" ht="76.900000000000006" customHeight="1" x14ac:dyDescent="0.25">
      <c r="A494" s="7" t="s">
        <v>68</v>
      </c>
      <c r="B494" s="8" t="s">
        <v>297</v>
      </c>
      <c r="C494" s="8" t="s">
        <v>23</v>
      </c>
      <c r="D494" s="8" t="s">
        <v>41</v>
      </c>
      <c r="E494" s="8" t="s">
        <v>69</v>
      </c>
      <c r="F494" s="23"/>
      <c r="G494" s="24"/>
      <c r="H494" s="9">
        <f t="shared" si="62"/>
        <v>2710852.51</v>
      </c>
      <c r="I494" s="9">
        <f t="shared" si="62"/>
        <v>2710852.51</v>
      </c>
      <c r="J494" s="9">
        <f t="shared" si="58"/>
        <v>100</v>
      </c>
    </row>
    <row r="495" spans="1:10" ht="76.900000000000006" customHeight="1" x14ac:dyDescent="0.25">
      <c r="A495" s="7" t="s">
        <v>272</v>
      </c>
      <c r="B495" s="8" t="s">
        <v>297</v>
      </c>
      <c r="C495" s="8" t="s">
        <v>23</v>
      </c>
      <c r="D495" s="8" t="s">
        <v>41</v>
      </c>
      <c r="E495" s="8" t="s">
        <v>69</v>
      </c>
      <c r="F495" s="23" t="s">
        <v>273</v>
      </c>
      <c r="G495" s="24"/>
      <c r="H495" s="9">
        <v>2710852.51</v>
      </c>
      <c r="I495" s="9">
        <v>2710852.51</v>
      </c>
      <c r="J495" s="9">
        <f t="shared" si="58"/>
        <v>100</v>
      </c>
    </row>
    <row r="496" spans="1:10" ht="211.9" customHeight="1" x14ac:dyDescent="0.25">
      <c r="A496" s="4" t="s">
        <v>298</v>
      </c>
      <c r="B496" s="5" t="s">
        <v>299</v>
      </c>
      <c r="C496" s="5"/>
      <c r="D496" s="5"/>
      <c r="E496" s="5"/>
      <c r="F496" s="29"/>
      <c r="G496" s="30"/>
      <c r="H496" s="6">
        <f>H497+H510+H529+H548+H567</f>
        <v>9215713.9299999997</v>
      </c>
      <c r="I496" s="6">
        <f>I497+I510+I529+I548+I567</f>
        <v>8800211.5</v>
      </c>
      <c r="J496" s="6">
        <f t="shared" si="58"/>
        <v>95.491370140652805</v>
      </c>
    </row>
    <row r="497" spans="1:10" ht="96.4" customHeight="1" x14ac:dyDescent="0.25">
      <c r="A497" s="4" t="s">
        <v>300</v>
      </c>
      <c r="B497" s="5" t="s">
        <v>301</v>
      </c>
      <c r="C497" s="5"/>
      <c r="D497" s="5"/>
      <c r="E497" s="5"/>
      <c r="F497" s="29"/>
      <c r="G497" s="30"/>
      <c r="H497" s="6">
        <f t="shared" ref="H497:I502" si="63">H498</f>
        <v>789243</v>
      </c>
      <c r="I497" s="6">
        <f t="shared" si="63"/>
        <v>789243</v>
      </c>
      <c r="J497" s="6">
        <f t="shared" si="58"/>
        <v>100</v>
      </c>
    </row>
    <row r="498" spans="1:10" ht="115.5" customHeight="1" x14ac:dyDescent="0.25">
      <c r="A498" s="7" t="s">
        <v>302</v>
      </c>
      <c r="B498" s="8" t="s">
        <v>303</v>
      </c>
      <c r="C498" s="8"/>
      <c r="D498" s="8"/>
      <c r="E498" s="8"/>
      <c r="F498" s="23"/>
      <c r="G498" s="24"/>
      <c r="H498" s="9">
        <f t="shared" si="63"/>
        <v>789243</v>
      </c>
      <c r="I498" s="9">
        <f t="shared" si="63"/>
        <v>789243</v>
      </c>
      <c r="J498" s="9">
        <f t="shared" si="58"/>
        <v>100</v>
      </c>
    </row>
    <row r="499" spans="1:10" ht="76.900000000000006" customHeight="1" x14ac:dyDescent="0.25">
      <c r="A499" s="7" t="s">
        <v>304</v>
      </c>
      <c r="B499" s="8" t="s">
        <v>303</v>
      </c>
      <c r="C499" s="8" t="s">
        <v>87</v>
      </c>
      <c r="D499" s="8"/>
      <c r="E499" s="8"/>
      <c r="F499" s="23"/>
      <c r="G499" s="24"/>
      <c r="H499" s="9">
        <f t="shared" si="63"/>
        <v>789243</v>
      </c>
      <c r="I499" s="9">
        <f t="shared" si="63"/>
        <v>789243</v>
      </c>
      <c r="J499" s="9">
        <f t="shared" si="58"/>
        <v>100</v>
      </c>
    </row>
    <row r="500" spans="1:10" ht="96.4" customHeight="1" x14ac:dyDescent="0.25">
      <c r="A500" s="7" t="s">
        <v>305</v>
      </c>
      <c r="B500" s="8" t="s">
        <v>303</v>
      </c>
      <c r="C500" s="8" t="s">
        <v>87</v>
      </c>
      <c r="D500" s="8" t="s">
        <v>39</v>
      </c>
      <c r="E500" s="8"/>
      <c r="F500" s="23"/>
      <c r="G500" s="24"/>
      <c r="H500" s="9">
        <f t="shared" si="63"/>
        <v>789243</v>
      </c>
      <c r="I500" s="9">
        <f t="shared" si="63"/>
        <v>789243</v>
      </c>
      <c r="J500" s="9">
        <f t="shared" si="58"/>
        <v>100</v>
      </c>
    </row>
    <row r="501" spans="1:10" ht="76.900000000000006" customHeight="1" x14ac:dyDescent="0.25">
      <c r="A501" s="7" t="s">
        <v>66</v>
      </c>
      <c r="B501" s="8" t="s">
        <v>303</v>
      </c>
      <c r="C501" s="8" t="s">
        <v>87</v>
      </c>
      <c r="D501" s="8" t="s">
        <v>39</v>
      </c>
      <c r="E501" s="8" t="s">
        <v>67</v>
      </c>
      <c r="F501" s="23"/>
      <c r="G501" s="24"/>
      <c r="H501" s="9">
        <f t="shared" si="63"/>
        <v>789243</v>
      </c>
      <c r="I501" s="9">
        <f t="shared" si="63"/>
        <v>789243</v>
      </c>
      <c r="J501" s="9">
        <f t="shared" si="58"/>
        <v>100</v>
      </c>
    </row>
    <row r="502" spans="1:10" ht="76.900000000000006" customHeight="1" x14ac:dyDescent="0.25">
      <c r="A502" s="7" t="s">
        <v>68</v>
      </c>
      <c r="B502" s="8" t="s">
        <v>303</v>
      </c>
      <c r="C502" s="8" t="s">
        <v>87</v>
      </c>
      <c r="D502" s="8" t="s">
        <v>39</v>
      </c>
      <c r="E502" s="8" t="s">
        <v>69</v>
      </c>
      <c r="F502" s="23"/>
      <c r="G502" s="24"/>
      <c r="H502" s="9">
        <f t="shared" si="63"/>
        <v>789243</v>
      </c>
      <c r="I502" s="9">
        <f t="shared" si="63"/>
        <v>789243</v>
      </c>
      <c r="J502" s="9">
        <f t="shared" si="58"/>
        <v>100</v>
      </c>
    </row>
    <row r="503" spans="1:10" ht="57.75" customHeight="1" x14ac:dyDescent="0.25">
      <c r="A503" s="7" t="s">
        <v>30</v>
      </c>
      <c r="B503" s="8" t="s">
        <v>303</v>
      </c>
      <c r="C503" s="8" t="s">
        <v>87</v>
      </c>
      <c r="D503" s="8" t="s">
        <v>39</v>
      </c>
      <c r="E503" s="8" t="s">
        <v>69</v>
      </c>
      <c r="F503" s="23" t="s">
        <v>31</v>
      </c>
      <c r="G503" s="24"/>
      <c r="H503" s="9">
        <v>789243</v>
      </c>
      <c r="I503" s="9">
        <v>789243</v>
      </c>
      <c r="J503" s="9">
        <f t="shared" si="58"/>
        <v>100</v>
      </c>
    </row>
    <row r="504" spans="1:10" ht="154.15" hidden="1" customHeight="1" x14ac:dyDescent="0.25">
      <c r="A504" s="7" t="s">
        <v>306</v>
      </c>
      <c r="B504" s="8" t="s">
        <v>307</v>
      </c>
      <c r="C504" s="8"/>
      <c r="D504" s="8"/>
      <c r="E504" s="8"/>
      <c r="F504" s="23"/>
      <c r="G504" s="24"/>
      <c r="H504" s="9">
        <v>0</v>
      </c>
      <c r="I504" s="9"/>
      <c r="J504" s="9" t="e">
        <f t="shared" si="58"/>
        <v>#DIV/0!</v>
      </c>
    </row>
    <row r="505" spans="1:10" ht="76.900000000000006" hidden="1" customHeight="1" x14ac:dyDescent="0.25">
      <c r="A505" s="7" t="s">
        <v>304</v>
      </c>
      <c r="B505" s="8" t="s">
        <v>307</v>
      </c>
      <c r="C505" s="8" t="s">
        <v>87</v>
      </c>
      <c r="D505" s="8"/>
      <c r="E505" s="8"/>
      <c r="F505" s="23"/>
      <c r="G505" s="24"/>
      <c r="H505" s="9">
        <v>0</v>
      </c>
      <c r="I505" s="9"/>
      <c r="J505" s="9" t="e">
        <f t="shared" si="58"/>
        <v>#DIV/0!</v>
      </c>
    </row>
    <row r="506" spans="1:10" ht="96.4" hidden="1" customHeight="1" x14ac:dyDescent="0.25">
      <c r="A506" s="7" t="s">
        <v>305</v>
      </c>
      <c r="B506" s="8" t="s">
        <v>307</v>
      </c>
      <c r="C506" s="8" t="s">
        <v>87</v>
      </c>
      <c r="D506" s="8" t="s">
        <v>39</v>
      </c>
      <c r="E506" s="8"/>
      <c r="F506" s="23"/>
      <c r="G506" s="24"/>
      <c r="H506" s="9">
        <v>0</v>
      </c>
      <c r="I506" s="9"/>
      <c r="J506" s="9" t="e">
        <f t="shared" si="58"/>
        <v>#DIV/0!</v>
      </c>
    </row>
    <row r="507" spans="1:10" ht="76.900000000000006" hidden="1" customHeight="1" x14ac:dyDescent="0.25">
      <c r="A507" s="7" t="s">
        <v>66</v>
      </c>
      <c r="B507" s="8" t="s">
        <v>307</v>
      </c>
      <c r="C507" s="8" t="s">
        <v>87</v>
      </c>
      <c r="D507" s="8" t="s">
        <v>39</v>
      </c>
      <c r="E507" s="8" t="s">
        <v>67</v>
      </c>
      <c r="F507" s="23"/>
      <c r="G507" s="24"/>
      <c r="H507" s="9">
        <v>0</v>
      </c>
      <c r="I507" s="9"/>
      <c r="J507" s="9" t="e">
        <f t="shared" si="58"/>
        <v>#DIV/0!</v>
      </c>
    </row>
    <row r="508" spans="1:10" ht="76.900000000000006" hidden="1" customHeight="1" x14ac:dyDescent="0.25">
      <c r="A508" s="7" t="s">
        <v>68</v>
      </c>
      <c r="B508" s="8" t="s">
        <v>307</v>
      </c>
      <c r="C508" s="8" t="s">
        <v>87</v>
      </c>
      <c r="D508" s="8" t="s">
        <v>39</v>
      </c>
      <c r="E508" s="8" t="s">
        <v>69</v>
      </c>
      <c r="F508" s="23"/>
      <c r="G508" s="24"/>
      <c r="H508" s="9">
        <v>0</v>
      </c>
      <c r="I508" s="9"/>
      <c r="J508" s="9" t="e">
        <f t="shared" si="58"/>
        <v>#DIV/0!</v>
      </c>
    </row>
    <row r="509" spans="1:10" ht="57.75" hidden="1" customHeight="1" x14ac:dyDescent="0.25">
      <c r="A509" s="7" t="s">
        <v>30</v>
      </c>
      <c r="B509" s="8" t="s">
        <v>307</v>
      </c>
      <c r="C509" s="8" t="s">
        <v>87</v>
      </c>
      <c r="D509" s="8" t="s">
        <v>39</v>
      </c>
      <c r="E509" s="8" t="s">
        <v>69</v>
      </c>
      <c r="F509" s="23" t="s">
        <v>31</v>
      </c>
      <c r="G509" s="24"/>
      <c r="H509" s="9">
        <v>0</v>
      </c>
      <c r="I509" s="9"/>
      <c r="J509" s="9" t="e">
        <f t="shared" si="58"/>
        <v>#DIV/0!</v>
      </c>
    </row>
    <row r="510" spans="1:10" ht="57.75" customHeight="1" x14ac:dyDescent="0.25">
      <c r="A510" s="4" t="s">
        <v>308</v>
      </c>
      <c r="B510" s="5" t="s">
        <v>309</v>
      </c>
      <c r="C510" s="5"/>
      <c r="D510" s="5"/>
      <c r="E510" s="5"/>
      <c r="F510" s="29"/>
      <c r="G510" s="30"/>
      <c r="H510" s="6">
        <f>H517</f>
        <v>378700</v>
      </c>
      <c r="I510" s="6">
        <f>I517</f>
        <v>371596.29</v>
      </c>
      <c r="J510" s="6">
        <f t="shared" si="58"/>
        <v>98.124185371006064</v>
      </c>
    </row>
    <row r="511" spans="1:10" ht="192.4" hidden="1" customHeight="1" x14ac:dyDescent="0.25">
      <c r="A511" s="7" t="s">
        <v>310</v>
      </c>
      <c r="B511" s="8" t="s">
        <v>311</v>
      </c>
      <c r="C511" s="8"/>
      <c r="D511" s="8"/>
      <c r="E511" s="8"/>
      <c r="F511" s="23"/>
      <c r="G511" s="24"/>
      <c r="H511" s="9">
        <v>0</v>
      </c>
      <c r="I511" s="9"/>
      <c r="J511" s="9" t="e">
        <f t="shared" si="58"/>
        <v>#DIV/0!</v>
      </c>
    </row>
    <row r="512" spans="1:10" ht="76.900000000000006" hidden="1" customHeight="1" x14ac:dyDescent="0.25">
      <c r="A512" s="7" t="s">
        <v>304</v>
      </c>
      <c r="B512" s="8" t="s">
        <v>311</v>
      </c>
      <c r="C512" s="8" t="s">
        <v>87</v>
      </c>
      <c r="D512" s="8"/>
      <c r="E512" s="8"/>
      <c r="F512" s="23"/>
      <c r="G512" s="24"/>
      <c r="H512" s="9">
        <v>0</v>
      </c>
      <c r="I512" s="9"/>
      <c r="J512" s="9" t="e">
        <f t="shared" si="58"/>
        <v>#DIV/0!</v>
      </c>
    </row>
    <row r="513" spans="1:10" ht="38.65" hidden="1" customHeight="1" x14ac:dyDescent="0.25">
      <c r="A513" s="7" t="s">
        <v>312</v>
      </c>
      <c r="B513" s="8" t="s">
        <v>311</v>
      </c>
      <c r="C513" s="8" t="s">
        <v>87</v>
      </c>
      <c r="D513" s="8" t="s">
        <v>313</v>
      </c>
      <c r="E513" s="8"/>
      <c r="F513" s="23"/>
      <c r="G513" s="24"/>
      <c r="H513" s="9">
        <v>0</v>
      </c>
      <c r="I513" s="9"/>
      <c r="J513" s="9" t="e">
        <f t="shared" si="58"/>
        <v>#DIV/0!</v>
      </c>
    </row>
    <row r="514" spans="1:10" ht="76.900000000000006" hidden="1" customHeight="1" x14ac:dyDescent="0.25">
      <c r="A514" s="7" t="s">
        <v>66</v>
      </c>
      <c r="B514" s="8" t="s">
        <v>311</v>
      </c>
      <c r="C514" s="8" t="s">
        <v>87</v>
      </c>
      <c r="D514" s="8" t="s">
        <v>313</v>
      </c>
      <c r="E514" s="8" t="s">
        <v>67</v>
      </c>
      <c r="F514" s="23"/>
      <c r="G514" s="24"/>
      <c r="H514" s="9">
        <v>0</v>
      </c>
      <c r="I514" s="9"/>
      <c r="J514" s="9" t="e">
        <f t="shared" si="58"/>
        <v>#DIV/0!</v>
      </c>
    </row>
    <row r="515" spans="1:10" ht="76.900000000000006" hidden="1" customHeight="1" x14ac:dyDescent="0.25">
      <c r="A515" s="7" t="s">
        <v>68</v>
      </c>
      <c r="B515" s="8" t="s">
        <v>311</v>
      </c>
      <c r="C515" s="8" t="s">
        <v>87</v>
      </c>
      <c r="D515" s="8" t="s">
        <v>313</v>
      </c>
      <c r="E515" s="8" t="s">
        <v>69</v>
      </c>
      <c r="F515" s="23"/>
      <c r="G515" s="24"/>
      <c r="H515" s="9">
        <v>0</v>
      </c>
      <c r="I515" s="9"/>
      <c r="J515" s="9" t="e">
        <f t="shared" si="58"/>
        <v>#DIV/0!</v>
      </c>
    </row>
    <row r="516" spans="1:10" ht="57.75" hidden="1" customHeight="1" x14ac:dyDescent="0.25">
      <c r="A516" s="7" t="s">
        <v>30</v>
      </c>
      <c r="B516" s="8" t="s">
        <v>311</v>
      </c>
      <c r="C516" s="8" t="s">
        <v>87</v>
      </c>
      <c r="D516" s="8" t="s">
        <v>313</v>
      </c>
      <c r="E516" s="8" t="s">
        <v>69</v>
      </c>
      <c r="F516" s="23" t="s">
        <v>31</v>
      </c>
      <c r="G516" s="24"/>
      <c r="H516" s="9">
        <v>0</v>
      </c>
      <c r="I516" s="9"/>
      <c r="J516" s="9" t="e">
        <f t="shared" si="58"/>
        <v>#DIV/0!</v>
      </c>
    </row>
    <row r="517" spans="1:10" ht="96.4" customHeight="1" x14ac:dyDescent="0.25">
      <c r="A517" s="7" t="s">
        <v>314</v>
      </c>
      <c r="B517" s="8" t="s">
        <v>315</v>
      </c>
      <c r="C517" s="8"/>
      <c r="D517" s="8"/>
      <c r="E517" s="8"/>
      <c r="F517" s="23"/>
      <c r="G517" s="24"/>
      <c r="H517" s="9">
        <f t="shared" ref="H517:I521" si="64">H518</f>
        <v>378700</v>
      </c>
      <c r="I517" s="9">
        <f t="shared" si="64"/>
        <v>371596.29</v>
      </c>
      <c r="J517" s="9">
        <f t="shared" si="58"/>
        <v>98.124185371006064</v>
      </c>
    </row>
    <row r="518" spans="1:10" ht="76.900000000000006" customHeight="1" x14ac:dyDescent="0.25">
      <c r="A518" s="7" t="s">
        <v>304</v>
      </c>
      <c r="B518" s="8" t="s">
        <v>315</v>
      </c>
      <c r="C518" s="8" t="s">
        <v>87</v>
      </c>
      <c r="D518" s="8"/>
      <c r="E518" s="8"/>
      <c r="F518" s="23"/>
      <c r="G518" s="24"/>
      <c r="H518" s="9">
        <f t="shared" si="64"/>
        <v>378700</v>
      </c>
      <c r="I518" s="9">
        <f t="shared" si="64"/>
        <v>371596.29</v>
      </c>
      <c r="J518" s="9">
        <f t="shared" si="58"/>
        <v>98.124185371006064</v>
      </c>
    </row>
    <row r="519" spans="1:10" ht="38.65" customHeight="1" x14ac:dyDescent="0.25">
      <c r="A519" s="7" t="s">
        <v>312</v>
      </c>
      <c r="B519" s="8" t="s">
        <v>315</v>
      </c>
      <c r="C519" s="8" t="s">
        <v>87</v>
      </c>
      <c r="D519" s="8" t="s">
        <v>313</v>
      </c>
      <c r="E519" s="8"/>
      <c r="F519" s="23"/>
      <c r="G519" s="24"/>
      <c r="H519" s="9">
        <f t="shared" si="64"/>
        <v>378700</v>
      </c>
      <c r="I519" s="9">
        <f t="shared" si="64"/>
        <v>371596.29</v>
      </c>
      <c r="J519" s="9">
        <f t="shared" si="58"/>
        <v>98.124185371006064</v>
      </c>
    </row>
    <row r="520" spans="1:10" ht="76.900000000000006" customHeight="1" x14ac:dyDescent="0.25">
      <c r="A520" s="7" t="s">
        <v>66</v>
      </c>
      <c r="B520" s="8" t="s">
        <v>315</v>
      </c>
      <c r="C520" s="8" t="s">
        <v>87</v>
      </c>
      <c r="D520" s="8" t="s">
        <v>313</v>
      </c>
      <c r="E520" s="8" t="s">
        <v>67</v>
      </c>
      <c r="F520" s="23"/>
      <c r="G520" s="24"/>
      <c r="H520" s="9">
        <f t="shared" si="64"/>
        <v>378700</v>
      </c>
      <c r="I520" s="9">
        <f t="shared" si="64"/>
        <v>371596.29</v>
      </c>
      <c r="J520" s="9">
        <f t="shared" si="58"/>
        <v>98.124185371006064</v>
      </c>
    </row>
    <row r="521" spans="1:10" ht="76.900000000000006" customHeight="1" x14ac:dyDescent="0.25">
      <c r="A521" s="7" t="s">
        <v>68</v>
      </c>
      <c r="B521" s="8" t="s">
        <v>315</v>
      </c>
      <c r="C521" s="8" t="s">
        <v>87</v>
      </c>
      <c r="D521" s="8" t="s">
        <v>313</v>
      </c>
      <c r="E521" s="8" t="s">
        <v>69</v>
      </c>
      <c r="F521" s="23"/>
      <c r="G521" s="24"/>
      <c r="H521" s="9">
        <f t="shared" si="64"/>
        <v>378700</v>
      </c>
      <c r="I521" s="9">
        <f t="shared" si="64"/>
        <v>371596.29</v>
      </c>
      <c r="J521" s="9">
        <f t="shared" si="58"/>
        <v>98.124185371006064</v>
      </c>
    </row>
    <row r="522" spans="1:10" ht="57.75" customHeight="1" x14ac:dyDescent="0.25">
      <c r="A522" s="7" t="s">
        <v>30</v>
      </c>
      <c r="B522" s="8" t="s">
        <v>315</v>
      </c>
      <c r="C522" s="8" t="s">
        <v>87</v>
      </c>
      <c r="D522" s="8" t="s">
        <v>313</v>
      </c>
      <c r="E522" s="8" t="s">
        <v>69</v>
      </c>
      <c r="F522" s="23" t="s">
        <v>31</v>
      </c>
      <c r="G522" s="24"/>
      <c r="H522" s="9">
        <v>378700</v>
      </c>
      <c r="I522" s="9">
        <v>371596.29</v>
      </c>
      <c r="J522" s="9">
        <f t="shared" si="58"/>
        <v>98.124185371006064</v>
      </c>
    </row>
    <row r="523" spans="1:10" ht="38.65" hidden="1" customHeight="1" x14ac:dyDescent="0.25">
      <c r="A523" s="7" t="s">
        <v>316</v>
      </c>
      <c r="B523" s="8" t="s">
        <v>317</v>
      </c>
      <c r="C523" s="8"/>
      <c r="D523" s="8"/>
      <c r="E523" s="8"/>
      <c r="F523" s="23"/>
      <c r="G523" s="24"/>
      <c r="H523" s="9">
        <v>0</v>
      </c>
      <c r="I523" s="9"/>
      <c r="J523" s="9" t="e">
        <f t="shared" si="58"/>
        <v>#DIV/0!</v>
      </c>
    </row>
    <row r="524" spans="1:10" ht="76.900000000000006" hidden="1" customHeight="1" x14ac:dyDescent="0.25">
      <c r="A524" s="7" t="s">
        <v>304</v>
      </c>
      <c r="B524" s="8" t="s">
        <v>317</v>
      </c>
      <c r="C524" s="8" t="s">
        <v>87</v>
      </c>
      <c r="D524" s="8"/>
      <c r="E524" s="8"/>
      <c r="F524" s="23"/>
      <c r="G524" s="24"/>
      <c r="H524" s="9">
        <v>0</v>
      </c>
      <c r="I524" s="9"/>
      <c r="J524" s="9" t="e">
        <f t="shared" si="58"/>
        <v>#DIV/0!</v>
      </c>
    </row>
    <row r="525" spans="1:10" ht="38.65" hidden="1" customHeight="1" x14ac:dyDescent="0.25">
      <c r="A525" s="7" t="s">
        <v>312</v>
      </c>
      <c r="B525" s="8" t="s">
        <v>317</v>
      </c>
      <c r="C525" s="8" t="s">
        <v>87</v>
      </c>
      <c r="D525" s="8" t="s">
        <v>313</v>
      </c>
      <c r="E525" s="8"/>
      <c r="F525" s="23"/>
      <c r="G525" s="24"/>
      <c r="H525" s="9">
        <v>0</v>
      </c>
      <c r="I525" s="9"/>
      <c r="J525" s="9" t="e">
        <f t="shared" ref="J525:J588" si="65">I525/H525*100</f>
        <v>#DIV/0!</v>
      </c>
    </row>
    <row r="526" spans="1:10" ht="76.900000000000006" hidden="1" customHeight="1" x14ac:dyDescent="0.25">
      <c r="A526" s="7" t="s">
        <v>66</v>
      </c>
      <c r="B526" s="8" t="s">
        <v>317</v>
      </c>
      <c r="C526" s="8" t="s">
        <v>87</v>
      </c>
      <c r="D526" s="8" t="s">
        <v>313</v>
      </c>
      <c r="E526" s="8" t="s">
        <v>67</v>
      </c>
      <c r="F526" s="23"/>
      <c r="G526" s="24"/>
      <c r="H526" s="9">
        <v>0</v>
      </c>
      <c r="I526" s="9"/>
      <c r="J526" s="9" t="e">
        <f t="shared" si="65"/>
        <v>#DIV/0!</v>
      </c>
    </row>
    <row r="527" spans="1:10" ht="76.900000000000006" hidden="1" customHeight="1" x14ac:dyDescent="0.25">
      <c r="A527" s="7" t="s">
        <v>68</v>
      </c>
      <c r="B527" s="8" t="s">
        <v>317</v>
      </c>
      <c r="C527" s="8" t="s">
        <v>87</v>
      </c>
      <c r="D527" s="8" t="s">
        <v>313</v>
      </c>
      <c r="E527" s="8" t="s">
        <v>69</v>
      </c>
      <c r="F527" s="23"/>
      <c r="G527" s="24"/>
      <c r="H527" s="9">
        <v>0</v>
      </c>
      <c r="I527" s="9"/>
      <c r="J527" s="9" t="e">
        <f t="shared" si="65"/>
        <v>#DIV/0!</v>
      </c>
    </row>
    <row r="528" spans="1:10" ht="57.75" hidden="1" customHeight="1" x14ac:dyDescent="0.25">
      <c r="A528" s="7" t="s">
        <v>30</v>
      </c>
      <c r="B528" s="8" t="s">
        <v>317</v>
      </c>
      <c r="C528" s="8" t="s">
        <v>87</v>
      </c>
      <c r="D528" s="8" t="s">
        <v>313</v>
      </c>
      <c r="E528" s="8" t="s">
        <v>69</v>
      </c>
      <c r="F528" s="23" t="s">
        <v>31</v>
      </c>
      <c r="G528" s="24"/>
      <c r="H528" s="9">
        <v>0</v>
      </c>
      <c r="I528" s="9"/>
      <c r="J528" s="9" t="e">
        <f t="shared" si="65"/>
        <v>#DIV/0!</v>
      </c>
    </row>
    <row r="529" spans="1:10" ht="57.75" customHeight="1" x14ac:dyDescent="0.25">
      <c r="A529" s="4" t="s">
        <v>318</v>
      </c>
      <c r="B529" s="5" t="s">
        <v>319</v>
      </c>
      <c r="C529" s="5"/>
      <c r="D529" s="5"/>
      <c r="E529" s="5"/>
      <c r="F529" s="29"/>
      <c r="G529" s="30"/>
      <c r="H529" s="6">
        <f>H542</f>
        <v>334982</v>
      </c>
      <c r="I529" s="6">
        <f>I542</f>
        <v>334982</v>
      </c>
      <c r="J529" s="6">
        <f t="shared" si="65"/>
        <v>100</v>
      </c>
    </row>
    <row r="530" spans="1:10" ht="134.65" hidden="1" customHeight="1" x14ac:dyDescent="0.25">
      <c r="A530" s="7" t="s">
        <v>320</v>
      </c>
      <c r="B530" s="8" t="s">
        <v>321</v>
      </c>
      <c r="C530" s="8"/>
      <c r="D530" s="8"/>
      <c r="E530" s="8"/>
      <c r="F530" s="23"/>
      <c r="G530" s="24"/>
      <c r="H530" s="9">
        <v>0</v>
      </c>
      <c r="I530" s="9">
        <v>0</v>
      </c>
      <c r="J530" s="9" t="e">
        <f t="shared" si="65"/>
        <v>#DIV/0!</v>
      </c>
    </row>
    <row r="531" spans="1:10" ht="76.900000000000006" hidden="1" customHeight="1" x14ac:dyDescent="0.25">
      <c r="A531" s="7" t="s">
        <v>304</v>
      </c>
      <c r="B531" s="8" t="s">
        <v>321</v>
      </c>
      <c r="C531" s="8" t="s">
        <v>87</v>
      </c>
      <c r="D531" s="8"/>
      <c r="E531" s="8"/>
      <c r="F531" s="23"/>
      <c r="G531" s="24"/>
      <c r="H531" s="9">
        <v>0</v>
      </c>
      <c r="I531" s="9">
        <v>0</v>
      </c>
      <c r="J531" s="9" t="e">
        <f t="shared" si="65"/>
        <v>#DIV/0!</v>
      </c>
    </row>
    <row r="532" spans="1:10" ht="96.4" hidden="1" customHeight="1" x14ac:dyDescent="0.25">
      <c r="A532" s="7" t="s">
        <v>305</v>
      </c>
      <c r="B532" s="8" t="s">
        <v>321</v>
      </c>
      <c r="C532" s="8" t="s">
        <v>87</v>
      </c>
      <c r="D532" s="8" t="s">
        <v>39</v>
      </c>
      <c r="E532" s="8"/>
      <c r="F532" s="23"/>
      <c r="G532" s="24"/>
      <c r="H532" s="9">
        <v>0</v>
      </c>
      <c r="I532" s="9">
        <v>0</v>
      </c>
      <c r="J532" s="9" t="e">
        <f t="shared" si="65"/>
        <v>#DIV/0!</v>
      </c>
    </row>
    <row r="533" spans="1:10" ht="76.900000000000006" hidden="1" customHeight="1" x14ac:dyDescent="0.25">
      <c r="A533" s="7" t="s">
        <v>66</v>
      </c>
      <c r="B533" s="8" t="s">
        <v>321</v>
      </c>
      <c r="C533" s="8" t="s">
        <v>87</v>
      </c>
      <c r="D533" s="8" t="s">
        <v>39</v>
      </c>
      <c r="E533" s="8" t="s">
        <v>67</v>
      </c>
      <c r="F533" s="23"/>
      <c r="G533" s="24"/>
      <c r="H533" s="9">
        <v>0</v>
      </c>
      <c r="I533" s="9">
        <v>0</v>
      </c>
      <c r="J533" s="9" t="e">
        <f t="shared" si="65"/>
        <v>#DIV/0!</v>
      </c>
    </row>
    <row r="534" spans="1:10" ht="76.900000000000006" hidden="1" customHeight="1" x14ac:dyDescent="0.25">
      <c r="A534" s="7" t="s">
        <v>68</v>
      </c>
      <c r="B534" s="8" t="s">
        <v>321</v>
      </c>
      <c r="C534" s="8" t="s">
        <v>87</v>
      </c>
      <c r="D534" s="8" t="s">
        <v>39</v>
      </c>
      <c r="E534" s="8" t="s">
        <v>69</v>
      </c>
      <c r="F534" s="23"/>
      <c r="G534" s="24"/>
      <c r="H534" s="9">
        <v>0</v>
      </c>
      <c r="I534" s="9">
        <v>0</v>
      </c>
      <c r="J534" s="9" t="e">
        <f t="shared" si="65"/>
        <v>#DIV/0!</v>
      </c>
    </row>
    <row r="535" spans="1:10" ht="57.75" hidden="1" customHeight="1" x14ac:dyDescent="0.25">
      <c r="A535" s="7" t="s">
        <v>30</v>
      </c>
      <c r="B535" s="8" t="s">
        <v>321</v>
      </c>
      <c r="C535" s="8" t="s">
        <v>87</v>
      </c>
      <c r="D535" s="8" t="s">
        <v>39</v>
      </c>
      <c r="E535" s="8" t="s">
        <v>69</v>
      </c>
      <c r="F535" s="23" t="s">
        <v>31</v>
      </c>
      <c r="G535" s="24"/>
      <c r="H535" s="9">
        <v>0</v>
      </c>
      <c r="I535" s="9">
        <v>0</v>
      </c>
      <c r="J535" s="9" t="e">
        <f t="shared" si="65"/>
        <v>#DIV/0!</v>
      </c>
    </row>
    <row r="536" spans="1:10" ht="115.5" hidden="1" customHeight="1" x14ac:dyDescent="0.25">
      <c r="A536" s="7" t="s">
        <v>322</v>
      </c>
      <c r="B536" s="8" t="s">
        <v>323</v>
      </c>
      <c r="C536" s="8"/>
      <c r="D536" s="8"/>
      <c r="E536" s="8"/>
      <c r="F536" s="23"/>
      <c r="G536" s="24"/>
      <c r="H536" s="9">
        <v>0</v>
      </c>
      <c r="I536" s="9">
        <v>0</v>
      </c>
      <c r="J536" s="9" t="e">
        <f t="shared" si="65"/>
        <v>#DIV/0!</v>
      </c>
    </row>
    <row r="537" spans="1:10" ht="76.900000000000006" hidden="1" customHeight="1" x14ac:dyDescent="0.25">
      <c r="A537" s="7" t="s">
        <v>304</v>
      </c>
      <c r="B537" s="8" t="s">
        <v>323</v>
      </c>
      <c r="C537" s="8" t="s">
        <v>87</v>
      </c>
      <c r="D537" s="8"/>
      <c r="E537" s="8"/>
      <c r="F537" s="23"/>
      <c r="G537" s="24"/>
      <c r="H537" s="9">
        <v>0</v>
      </c>
      <c r="I537" s="9">
        <v>0</v>
      </c>
      <c r="J537" s="9" t="e">
        <f t="shared" si="65"/>
        <v>#DIV/0!</v>
      </c>
    </row>
    <row r="538" spans="1:10" ht="96.4" hidden="1" customHeight="1" x14ac:dyDescent="0.25">
      <c r="A538" s="7" t="s">
        <v>305</v>
      </c>
      <c r="B538" s="8" t="s">
        <v>323</v>
      </c>
      <c r="C538" s="8" t="s">
        <v>87</v>
      </c>
      <c r="D538" s="8" t="s">
        <v>39</v>
      </c>
      <c r="E538" s="8"/>
      <c r="F538" s="23"/>
      <c r="G538" s="24"/>
      <c r="H538" s="9">
        <v>0</v>
      </c>
      <c r="I538" s="9">
        <v>0</v>
      </c>
      <c r="J538" s="9" t="e">
        <f t="shared" si="65"/>
        <v>#DIV/0!</v>
      </c>
    </row>
    <row r="539" spans="1:10" ht="76.900000000000006" hidden="1" customHeight="1" x14ac:dyDescent="0.25">
      <c r="A539" s="7" t="s">
        <v>66</v>
      </c>
      <c r="B539" s="8" t="s">
        <v>323</v>
      </c>
      <c r="C539" s="8" t="s">
        <v>87</v>
      </c>
      <c r="D539" s="8" t="s">
        <v>39</v>
      </c>
      <c r="E539" s="8" t="s">
        <v>67</v>
      </c>
      <c r="F539" s="23"/>
      <c r="G539" s="24"/>
      <c r="H539" s="9">
        <v>0</v>
      </c>
      <c r="I539" s="9">
        <v>0</v>
      </c>
      <c r="J539" s="9" t="e">
        <f t="shared" si="65"/>
        <v>#DIV/0!</v>
      </c>
    </row>
    <row r="540" spans="1:10" ht="76.900000000000006" hidden="1" customHeight="1" x14ac:dyDescent="0.25">
      <c r="A540" s="7" t="s">
        <v>68</v>
      </c>
      <c r="B540" s="8" t="s">
        <v>323</v>
      </c>
      <c r="C540" s="8" t="s">
        <v>87</v>
      </c>
      <c r="D540" s="8" t="s">
        <v>39</v>
      </c>
      <c r="E540" s="8" t="s">
        <v>69</v>
      </c>
      <c r="F540" s="23"/>
      <c r="G540" s="24"/>
      <c r="H540" s="9">
        <v>0</v>
      </c>
      <c r="I540" s="9">
        <v>0</v>
      </c>
      <c r="J540" s="9" t="e">
        <f t="shared" si="65"/>
        <v>#DIV/0!</v>
      </c>
    </row>
    <row r="541" spans="1:10" ht="57.75" hidden="1" customHeight="1" x14ac:dyDescent="0.25">
      <c r="A541" s="7" t="s">
        <v>30</v>
      </c>
      <c r="B541" s="8" t="s">
        <v>323</v>
      </c>
      <c r="C541" s="8" t="s">
        <v>87</v>
      </c>
      <c r="D541" s="8" t="s">
        <v>39</v>
      </c>
      <c r="E541" s="8" t="s">
        <v>69</v>
      </c>
      <c r="F541" s="23" t="s">
        <v>31</v>
      </c>
      <c r="G541" s="24"/>
      <c r="H541" s="9">
        <v>0</v>
      </c>
      <c r="I541" s="9">
        <v>0</v>
      </c>
      <c r="J541" s="9" t="e">
        <f t="shared" si="65"/>
        <v>#DIV/0!</v>
      </c>
    </row>
    <row r="542" spans="1:10" ht="76.900000000000006" customHeight="1" x14ac:dyDescent="0.25">
      <c r="A542" s="7" t="s">
        <v>324</v>
      </c>
      <c r="B542" s="8" t="s">
        <v>325</v>
      </c>
      <c r="C542" s="8"/>
      <c r="D542" s="8"/>
      <c r="E542" s="8"/>
      <c r="F542" s="23"/>
      <c r="G542" s="24"/>
      <c r="H542" s="9">
        <f t="shared" ref="H542:I546" si="66">H543</f>
        <v>334982</v>
      </c>
      <c r="I542" s="9">
        <f t="shared" si="66"/>
        <v>334982</v>
      </c>
      <c r="J542" s="9">
        <f t="shared" si="65"/>
        <v>100</v>
      </c>
    </row>
    <row r="543" spans="1:10" ht="76.900000000000006" customHeight="1" x14ac:dyDescent="0.25">
      <c r="A543" s="7" t="s">
        <v>304</v>
      </c>
      <c r="B543" s="8" t="s">
        <v>325</v>
      </c>
      <c r="C543" s="8" t="s">
        <v>87</v>
      </c>
      <c r="D543" s="8"/>
      <c r="E543" s="8"/>
      <c r="F543" s="23"/>
      <c r="G543" s="24"/>
      <c r="H543" s="9">
        <f t="shared" si="66"/>
        <v>334982</v>
      </c>
      <c r="I543" s="9">
        <f t="shared" si="66"/>
        <v>334982</v>
      </c>
      <c r="J543" s="9">
        <f t="shared" si="65"/>
        <v>100</v>
      </c>
    </row>
    <row r="544" spans="1:10" ht="96.4" customHeight="1" x14ac:dyDescent="0.25">
      <c r="A544" s="7" t="s">
        <v>305</v>
      </c>
      <c r="B544" s="8" t="s">
        <v>325</v>
      </c>
      <c r="C544" s="8" t="s">
        <v>87</v>
      </c>
      <c r="D544" s="8" t="s">
        <v>39</v>
      </c>
      <c r="E544" s="8"/>
      <c r="F544" s="23"/>
      <c r="G544" s="24"/>
      <c r="H544" s="9">
        <f t="shared" si="66"/>
        <v>334982</v>
      </c>
      <c r="I544" s="9">
        <f t="shared" si="66"/>
        <v>334982</v>
      </c>
      <c r="J544" s="9">
        <f t="shared" si="65"/>
        <v>100</v>
      </c>
    </row>
    <row r="545" spans="1:10" ht="76.900000000000006" customHeight="1" x14ac:dyDescent="0.25">
      <c r="A545" s="7" t="s">
        <v>66</v>
      </c>
      <c r="B545" s="8" t="s">
        <v>325</v>
      </c>
      <c r="C545" s="8" t="s">
        <v>87</v>
      </c>
      <c r="D545" s="8" t="s">
        <v>39</v>
      </c>
      <c r="E545" s="8" t="s">
        <v>67</v>
      </c>
      <c r="F545" s="23"/>
      <c r="G545" s="24"/>
      <c r="H545" s="9">
        <f t="shared" si="66"/>
        <v>334982</v>
      </c>
      <c r="I545" s="9">
        <f t="shared" si="66"/>
        <v>334982</v>
      </c>
      <c r="J545" s="9">
        <f t="shared" si="65"/>
        <v>100</v>
      </c>
    </row>
    <row r="546" spans="1:10" ht="76.900000000000006" customHeight="1" x14ac:dyDescent="0.25">
      <c r="A546" s="7" t="s">
        <v>68</v>
      </c>
      <c r="B546" s="8" t="s">
        <v>325</v>
      </c>
      <c r="C546" s="8" t="s">
        <v>87</v>
      </c>
      <c r="D546" s="8" t="s">
        <v>39</v>
      </c>
      <c r="E546" s="8" t="s">
        <v>69</v>
      </c>
      <c r="F546" s="23"/>
      <c r="G546" s="24"/>
      <c r="H546" s="9">
        <f t="shared" si="66"/>
        <v>334982</v>
      </c>
      <c r="I546" s="9">
        <f t="shared" si="66"/>
        <v>334982</v>
      </c>
      <c r="J546" s="9">
        <f t="shared" si="65"/>
        <v>100</v>
      </c>
    </row>
    <row r="547" spans="1:10" ht="57.75" customHeight="1" x14ac:dyDescent="0.25">
      <c r="A547" s="7" t="s">
        <v>30</v>
      </c>
      <c r="B547" s="8" t="s">
        <v>325</v>
      </c>
      <c r="C547" s="8" t="s">
        <v>87</v>
      </c>
      <c r="D547" s="8" t="s">
        <v>39</v>
      </c>
      <c r="E547" s="8" t="s">
        <v>69</v>
      </c>
      <c r="F547" s="23" t="s">
        <v>31</v>
      </c>
      <c r="G547" s="24"/>
      <c r="H547" s="9">
        <v>334982</v>
      </c>
      <c r="I547" s="9">
        <v>334982</v>
      </c>
      <c r="J547" s="9">
        <f t="shared" si="65"/>
        <v>100</v>
      </c>
    </row>
    <row r="548" spans="1:10" ht="115.5" customHeight="1" x14ac:dyDescent="0.25">
      <c r="A548" s="4" t="s">
        <v>326</v>
      </c>
      <c r="B548" s="5" t="s">
        <v>327</v>
      </c>
      <c r="C548" s="5"/>
      <c r="D548" s="5"/>
      <c r="E548" s="5"/>
      <c r="F548" s="29"/>
      <c r="G548" s="30"/>
      <c r="H548" s="6">
        <f>H549++H558</f>
        <v>7365161</v>
      </c>
      <c r="I548" s="6">
        <f>I549++I558</f>
        <v>7304390.21</v>
      </c>
      <c r="J548" s="6">
        <f t="shared" si="65"/>
        <v>99.174888505492277</v>
      </c>
    </row>
    <row r="549" spans="1:10" ht="231" customHeight="1" x14ac:dyDescent="0.25">
      <c r="A549" s="7" t="s">
        <v>131</v>
      </c>
      <c r="B549" s="8" t="s">
        <v>328</v>
      </c>
      <c r="C549" s="8"/>
      <c r="D549" s="8"/>
      <c r="E549" s="8"/>
      <c r="F549" s="23"/>
      <c r="G549" s="24"/>
      <c r="H549" s="9">
        <f>H550</f>
        <v>200000</v>
      </c>
      <c r="I549" s="9">
        <f>I550</f>
        <v>200000</v>
      </c>
      <c r="J549" s="9">
        <f t="shared" si="65"/>
        <v>100</v>
      </c>
    </row>
    <row r="550" spans="1:10" ht="76.900000000000006" customHeight="1" x14ac:dyDescent="0.25">
      <c r="A550" s="7" t="s">
        <v>304</v>
      </c>
      <c r="B550" s="8" t="s">
        <v>328</v>
      </c>
      <c r="C550" s="8" t="s">
        <v>87</v>
      </c>
      <c r="D550" s="8"/>
      <c r="E550" s="8"/>
      <c r="F550" s="23"/>
      <c r="G550" s="24"/>
      <c r="H550" s="9">
        <f>H551</f>
        <v>200000</v>
      </c>
      <c r="I550" s="9">
        <f>I551</f>
        <v>200000</v>
      </c>
      <c r="J550" s="9">
        <f t="shared" si="65"/>
        <v>100</v>
      </c>
    </row>
    <row r="551" spans="1:10" ht="96.4" customHeight="1" x14ac:dyDescent="0.25">
      <c r="A551" s="7" t="s">
        <v>305</v>
      </c>
      <c r="B551" s="8" t="s">
        <v>328</v>
      </c>
      <c r="C551" s="8" t="s">
        <v>87</v>
      </c>
      <c r="D551" s="8" t="s">
        <v>39</v>
      </c>
      <c r="E551" s="8"/>
      <c r="F551" s="23"/>
      <c r="G551" s="24"/>
      <c r="H551" s="9">
        <f>H552+H555</f>
        <v>200000</v>
      </c>
      <c r="I551" s="9">
        <f>I552+I555</f>
        <v>200000</v>
      </c>
      <c r="J551" s="9">
        <f t="shared" si="65"/>
        <v>100</v>
      </c>
    </row>
    <row r="552" spans="1:10" ht="154.15" customHeight="1" x14ac:dyDescent="0.25">
      <c r="A552" s="7" t="s">
        <v>133</v>
      </c>
      <c r="B552" s="8" t="s">
        <v>328</v>
      </c>
      <c r="C552" s="8" t="s">
        <v>87</v>
      </c>
      <c r="D552" s="8" t="s">
        <v>39</v>
      </c>
      <c r="E552" s="8" t="s">
        <v>134</v>
      </c>
      <c r="F552" s="23"/>
      <c r="G552" s="24"/>
      <c r="H552" s="9">
        <f>H553</f>
        <v>25000</v>
      </c>
      <c r="I552" s="9">
        <f>I553</f>
        <v>25000</v>
      </c>
      <c r="J552" s="9">
        <f t="shared" si="65"/>
        <v>100</v>
      </c>
    </row>
    <row r="553" spans="1:10" ht="57.75" customHeight="1" x14ac:dyDescent="0.25">
      <c r="A553" s="7" t="s">
        <v>329</v>
      </c>
      <c r="B553" s="8" t="s">
        <v>328</v>
      </c>
      <c r="C553" s="8" t="s">
        <v>87</v>
      </c>
      <c r="D553" s="8" t="s">
        <v>39</v>
      </c>
      <c r="E553" s="8" t="s">
        <v>330</v>
      </c>
      <c r="F553" s="23"/>
      <c r="G553" s="24"/>
      <c r="H553" s="9">
        <f>H554</f>
        <v>25000</v>
      </c>
      <c r="I553" s="9">
        <f>I554</f>
        <v>25000</v>
      </c>
      <c r="J553" s="9">
        <f t="shared" si="65"/>
        <v>100</v>
      </c>
    </row>
    <row r="554" spans="1:10" ht="57.75" customHeight="1" x14ac:dyDescent="0.25">
      <c r="A554" s="7" t="s">
        <v>30</v>
      </c>
      <c r="B554" s="8" t="s">
        <v>328</v>
      </c>
      <c r="C554" s="8" t="s">
        <v>87</v>
      </c>
      <c r="D554" s="8" t="s">
        <v>39</v>
      </c>
      <c r="E554" s="8" t="s">
        <v>330</v>
      </c>
      <c r="F554" s="23" t="s">
        <v>31</v>
      </c>
      <c r="G554" s="24"/>
      <c r="H554" s="9">
        <v>25000</v>
      </c>
      <c r="I554" s="9">
        <v>25000</v>
      </c>
      <c r="J554" s="9">
        <f t="shared" si="65"/>
        <v>100</v>
      </c>
    </row>
    <row r="555" spans="1:10" ht="76.900000000000006" customHeight="1" x14ac:dyDescent="0.25">
      <c r="A555" s="7" t="s">
        <v>66</v>
      </c>
      <c r="B555" s="8" t="s">
        <v>328</v>
      </c>
      <c r="C555" s="8" t="s">
        <v>87</v>
      </c>
      <c r="D555" s="8" t="s">
        <v>39</v>
      </c>
      <c r="E555" s="8" t="s">
        <v>67</v>
      </c>
      <c r="F555" s="23"/>
      <c r="G555" s="24"/>
      <c r="H555" s="9">
        <f>H556</f>
        <v>175000</v>
      </c>
      <c r="I555" s="9">
        <f>I556</f>
        <v>175000</v>
      </c>
      <c r="J555" s="9">
        <f t="shared" si="65"/>
        <v>100</v>
      </c>
    </row>
    <row r="556" spans="1:10" ht="76.900000000000006" customHeight="1" x14ac:dyDescent="0.25">
      <c r="A556" s="7" t="s">
        <v>68</v>
      </c>
      <c r="B556" s="8" t="s">
        <v>328</v>
      </c>
      <c r="C556" s="8" t="s">
        <v>87</v>
      </c>
      <c r="D556" s="8" t="s">
        <v>39</v>
      </c>
      <c r="E556" s="8" t="s">
        <v>69</v>
      </c>
      <c r="F556" s="23"/>
      <c r="G556" s="24"/>
      <c r="H556" s="9">
        <f>H557</f>
        <v>175000</v>
      </c>
      <c r="I556" s="9">
        <f>I557</f>
        <v>175000</v>
      </c>
      <c r="J556" s="9">
        <f t="shared" si="65"/>
        <v>100</v>
      </c>
    </row>
    <row r="557" spans="1:10" ht="57.75" customHeight="1" x14ac:dyDescent="0.25">
      <c r="A557" s="7" t="s">
        <v>30</v>
      </c>
      <c r="B557" s="8" t="s">
        <v>328</v>
      </c>
      <c r="C557" s="8" t="s">
        <v>87</v>
      </c>
      <c r="D557" s="8" t="s">
        <v>39</v>
      </c>
      <c r="E557" s="8" t="s">
        <v>69</v>
      </c>
      <c r="F557" s="23" t="s">
        <v>31</v>
      </c>
      <c r="G557" s="24"/>
      <c r="H557" s="9">
        <v>175000</v>
      </c>
      <c r="I557" s="9">
        <v>175000</v>
      </c>
      <c r="J557" s="9">
        <f t="shared" si="65"/>
        <v>100</v>
      </c>
    </row>
    <row r="558" spans="1:10" ht="154.15" customHeight="1" x14ac:dyDescent="0.25">
      <c r="A558" s="7" t="s">
        <v>331</v>
      </c>
      <c r="B558" s="8" t="s">
        <v>332</v>
      </c>
      <c r="C558" s="8"/>
      <c r="D558" s="8"/>
      <c r="E558" s="8"/>
      <c r="F558" s="23"/>
      <c r="G558" s="24"/>
      <c r="H558" s="9">
        <f>H559</f>
        <v>7165161</v>
      </c>
      <c r="I558" s="9">
        <f>I559</f>
        <v>7104390.21</v>
      </c>
      <c r="J558" s="9">
        <f t="shared" si="65"/>
        <v>99.151857299507995</v>
      </c>
    </row>
    <row r="559" spans="1:10" ht="76.900000000000006" customHeight="1" x14ac:dyDescent="0.25">
      <c r="A559" s="7" t="s">
        <v>304</v>
      </c>
      <c r="B559" s="8" t="s">
        <v>332</v>
      </c>
      <c r="C559" s="8" t="s">
        <v>87</v>
      </c>
      <c r="D559" s="8"/>
      <c r="E559" s="8"/>
      <c r="F559" s="23"/>
      <c r="G559" s="24"/>
      <c r="H559" s="9">
        <f>H560</f>
        <v>7165161</v>
      </c>
      <c r="I559" s="9">
        <f>I560</f>
        <v>7104390.21</v>
      </c>
      <c r="J559" s="9">
        <f t="shared" si="65"/>
        <v>99.151857299507995</v>
      </c>
    </row>
    <row r="560" spans="1:10" ht="96.4" customHeight="1" x14ac:dyDescent="0.25">
      <c r="A560" s="7" t="s">
        <v>305</v>
      </c>
      <c r="B560" s="8" t="s">
        <v>332</v>
      </c>
      <c r="C560" s="8" t="s">
        <v>87</v>
      </c>
      <c r="D560" s="8" t="s">
        <v>39</v>
      </c>
      <c r="E560" s="8"/>
      <c r="F560" s="23"/>
      <c r="G560" s="24"/>
      <c r="H560" s="9">
        <f>H561+H564</f>
        <v>7165161</v>
      </c>
      <c r="I560" s="9">
        <f>I561+I564</f>
        <v>7104390.21</v>
      </c>
      <c r="J560" s="9">
        <f t="shared" si="65"/>
        <v>99.151857299507995</v>
      </c>
    </row>
    <row r="561" spans="1:10" ht="154.15" customHeight="1" x14ac:dyDescent="0.25">
      <c r="A561" s="7" t="s">
        <v>133</v>
      </c>
      <c r="B561" s="8" t="s">
        <v>332</v>
      </c>
      <c r="C561" s="8" t="s">
        <v>87</v>
      </c>
      <c r="D561" s="8" t="s">
        <v>39</v>
      </c>
      <c r="E561" s="8" t="s">
        <v>134</v>
      </c>
      <c r="F561" s="23"/>
      <c r="G561" s="24"/>
      <c r="H561" s="9">
        <f>H562</f>
        <v>6976164</v>
      </c>
      <c r="I561" s="9">
        <f>I562</f>
        <v>6976162.54</v>
      </c>
      <c r="J561" s="9">
        <f t="shared" si="65"/>
        <v>99.999979071592932</v>
      </c>
    </row>
    <row r="562" spans="1:10" ht="57.75" customHeight="1" x14ac:dyDescent="0.25">
      <c r="A562" s="7" t="s">
        <v>329</v>
      </c>
      <c r="B562" s="8" t="s">
        <v>332</v>
      </c>
      <c r="C562" s="8" t="s">
        <v>87</v>
      </c>
      <c r="D562" s="8" t="s">
        <v>39</v>
      </c>
      <c r="E562" s="8" t="s">
        <v>330</v>
      </c>
      <c r="F562" s="23"/>
      <c r="G562" s="24"/>
      <c r="H562" s="9">
        <f>H563</f>
        <v>6976164</v>
      </c>
      <c r="I562" s="9">
        <f>I563</f>
        <v>6976162.54</v>
      </c>
      <c r="J562" s="9">
        <f t="shared" si="65"/>
        <v>99.999979071592932</v>
      </c>
    </row>
    <row r="563" spans="1:10" ht="57.75" customHeight="1" x14ac:dyDescent="0.25">
      <c r="A563" s="7" t="s">
        <v>30</v>
      </c>
      <c r="B563" s="8" t="s">
        <v>332</v>
      </c>
      <c r="C563" s="8" t="s">
        <v>87</v>
      </c>
      <c r="D563" s="8" t="s">
        <v>39</v>
      </c>
      <c r="E563" s="8" t="s">
        <v>330</v>
      </c>
      <c r="F563" s="23" t="s">
        <v>31</v>
      </c>
      <c r="G563" s="24"/>
      <c r="H563" s="9">
        <v>6976164</v>
      </c>
      <c r="I563" s="9">
        <v>6976162.54</v>
      </c>
      <c r="J563" s="9">
        <f t="shared" si="65"/>
        <v>99.999979071592932</v>
      </c>
    </row>
    <row r="564" spans="1:10" ht="76.900000000000006" customHeight="1" x14ac:dyDescent="0.25">
      <c r="A564" s="7" t="s">
        <v>66</v>
      </c>
      <c r="B564" s="8" t="s">
        <v>332</v>
      </c>
      <c r="C564" s="8" t="s">
        <v>87</v>
      </c>
      <c r="D564" s="8" t="s">
        <v>39</v>
      </c>
      <c r="E564" s="8" t="s">
        <v>67</v>
      </c>
      <c r="F564" s="23"/>
      <c r="G564" s="24"/>
      <c r="H564" s="9">
        <f>H565</f>
        <v>188997</v>
      </c>
      <c r="I564" s="9">
        <f>I565</f>
        <v>128227.67</v>
      </c>
      <c r="J564" s="9">
        <f t="shared" si="65"/>
        <v>67.846404969391045</v>
      </c>
    </row>
    <row r="565" spans="1:10" ht="76.900000000000006" customHeight="1" x14ac:dyDescent="0.25">
      <c r="A565" s="7" t="s">
        <v>68</v>
      </c>
      <c r="B565" s="8" t="s">
        <v>332</v>
      </c>
      <c r="C565" s="8" t="s">
        <v>87</v>
      </c>
      <c r="D565" s="8" t="s">
        <v>39</v>
      </c>
      <c r="E565" s="8" t="s">
        <v>69</v>
      </c>
      <c r="F565" s="23"/>
      <c r="G565" s="24"/>
      <c r="H565" s="9">
        <f>H566</f>
        <v>188997</v>
      </c>
      <c r="I565" s="9">
        <f>I566</f>
        <v>128227.67</v>
      </c>
      <c r="J565" s="9">
        <f t="shared" si="65"/>
        <v>67.846404969391045</v>
      </c>
    </row>
    <row r="566" spans="1:10" ht="57.75" customHeight="1" x14ac:dyDescent="0.25">
      <c r="A566" s="7" t="s">
        <v>30</v>
      </c>
      <c r="B566" s="8" t="s">
        <v>332</v>
      </c>
      <c r="C566" s="8" t="s">
        <v>87</v>
      </c>
      <c r="D566" s="8" t="s">
        <v>39</v>
      </c>
      <c r="E566" s="8" t="s">
        <v>69</v>
      </c>
      <c r="F566" s="23" t="s">
        <v>31</v>
      </c>
      <c r="G566" s="24"/>
      <c r="H566" s="9">
        <v>188997</v>
      </c>
      <c r="I566" s="9">
        <v>128227.67</v>
      </c>
      <c r="J566" s="9">
        <f t="shared" si="65"/>
        <v>67.846404969391045</v>
      </c>
    </row>
    <row r="567" spans="1:10" ht="173.25" customHeight="1" x14ac:dyDescent="0.25">
      <c r="A567" s="4" t="s">
        <v>34</v>
      </c>
      <c r="B567" s="5" t="s">
        <v>333</v>
      </c>
      <c r="C567" s="5"/>
      <c r="D567" s="5"/>
      <c r="E567" s="5"/>
      <c r="F567" s="29"/>
      <c r="G567" s="30"/>
      <c r="H567" s="6">
        <f t="shared" ref="H567:I572" si="67">H568</f>
        <v>347627.93</v>
      </c>
      <c r="I567" s="11">
        <f t="shared" si="67"/>
        <v>0</v>
      </c>
      <c r="J567" s="10">
        <f t="shared" si="65"/>
        <v>0</v>
      </c>
    </row>
    <row r="568" spans="1:10" ht="115.5" customHeight="1" x14ac:dyDescent="0.25">
      <c r="A568" s="7" t="s">
        <v>334</v>
      </c>
      <c r="B568" s="8" t="s">
        <v>335</v>
      </c>
      <c r="C568" s="8"/>
      <c r="D568" s="8"/>
      <c r="E568" s="8"/>
      <c r="F568" s="23"/>
      <c r="G568" s="24"/>
      <c r="H568" s="9">
        <f t="shared" si="67"/>
        <v>347627.93</v>
      </c>
      <c r="I568" s="10">
        <f t="shared" si="67"/>
        <v>0</v>
      </c>
      <c r="J568" s="10">
        <f t="shared" si="65"/>
        <v>0</v>
      </c>
    </row>
    <row r="569" spans="1:10" ht="76.900000000000006" customHeight="1" x14ac:dyDescent="0.25">
      <c r="A569" s="7" t="s">
        <v>304</v>
      </c>
      <c r="B569" s="8" t="s">
        <v>335</v>
      </c>
      <c r="C569" s="8" t="s">
        <v>87</v>
      </c>
      <c r="D569" s="8"/>
      <c r="E569" s="8"/>
      <c r="F569" s="23"/>
      <c r="G569" s="24"/>
      <c r="H569" s="9">
        <f t="shared" si="67"/>
        <v>347627.93</v>
      </c>
      <c r="I569" s="10">
        <f t="shared" si="67"/>
        <v>0</v>
      </c>
      <c r="J569" s="10">
        <f t="shared" si="65"/>
        <v>0</v>
      </c>
    </row>
    <row r="570" spans="1:10" ht="96.4" customHeight="1" x14ac:dyDescent="0.25">
      <c r="A570" s="7" t="s">
        <v>305</v>
      </c>
      <c r="B570" s="8" t="s">
        <v>335</v>
      </c>
      <c r="C570" s="8" t="s">
        <v>87</v>
      </c>
      <c r="D570" s="8" t="s">
        <v>39</v>
      </c>
      <c r="E570" s="8"/>
      <c r="F570" s="23"/>
      <c r="G570" s="24"/>
      <c r="H570" s="9">
        <f t="shared" si="67"/>
        <v>347627.93</v>
      </c>
      <c r="I570" s="10">
        <f t="shared" si="67"/>
        <v>0</v>
      </c>
      <c r="J570" s="10">
        <f t="shared" si="65"/>
        <v>0</v>
      </c>
    </row>
    <row r="571" spans="1:10" ht="76.900000000000006" customHeight="1" x14ac:dyDescent="0.25">
      <c r="A571" s="7" t="s">
        <v>66</v>
      </c>
      <c r="B571" s="8" t="s">
        <v>335</v>
      </c>
      <c r="C571" s="8" t="s">
        <v>87</v>
      </c>
      <c r="D571" s="8" t="s">
        <v>39</v>
      </c>
      <c r="E571" s="8" t="s">
        <v>67</v>
      </c>
      <c r="F571" s="23"/>
      <c r="G571" s="24"/>
      <c r="H571" s="9">
        <f t="shared" si="67"/>
        <v>347627.93</v>
      </c>
      <c r="I571" s="10">
        <f t="shared" si="67"/>
        <v>0</v>
      </c>
      <c r="J571" s="10">
        <f t="shared" si="65"/>
        <v>0</v>
      </c>
    </row>
    <row r="572" spans="1:10" ht="76.900000000000006" customHeight="1" x14ac:dyDescent="0.25">
      <c r="A572" s="7" t="s">
        <v>68</v>
      </c>
      <c r="B572" s="8" t="s">
        <v>335</v>
      </c>
      <c r="C572" s="8" t="s">
        <v>87</v>
      </c>
      <c r="D572" s="8" t="s">
        <v>39</v>
      </c>
      <c r="E572" s="8" t="s">
        <v>69</v>
      </c>
      <c r="F572" s="23"/>
      <c r="G572" s="24"/>
      <c r="H572" s="9">
        <f t="shared" si="67"/>
        <v>347627.93</v>
      </c>
      <c r="I572" s="10">
        <f t="shared" si="67"/>
        <v>0</v>
      </c>
      <c r="J572" s="10">
        <f t="shared" si="65"/>
        <v>0</v>
      </c>
    </row>
    <row r="573" spans="1:10" ht="57.75" customHeight="1" x14ac:dyDescent="0.25">
      <c r="A573" s="7" t="s">
        <v>30</v>
      </c>
      <c r="B573" s="8" t="s">
        <v>335</v>
      </c>
      <c r="C573" s="8" t="s">
        <v>87</v>
      </c>
      <c r="D573" s="8" t="s">
        <v>39</v>
      </c>
      <c r="E573" s="8" t="s">
        <v>69</v>
      </c>
      <c r="F573" s="23" t="s">
        <v>31</v>
      </c>
      <c r="G573" s="24"/>
      <c r="H573" s="9">
        <v>347627.93</v>
      </c>
      <c r="I573" s="10"/>
      <c r="J573" s="10">
        <f t="shared" si="65"/>
        <v>0</v>
      </c>
    </row>
    <row r="574" spans="1:10" ht="96.4" hidden="1" customHeight="1" x14ac:dyDescent="0.25">
      <c r="A574" s="4" t="s">
        <v>336</v>
      </c>
      <c r="B574" s="5" t="s">
        <v>337</v>
      </c>
      <c r="C574" s="5"/>
      <c r="D574" s="5"/>
      <c r="E574" s="5"/>
      <c r="F574" s="29"/>
      <c r="G574" s="30"/>
      <c r="H574" s="6">
        <v>0</v>
      </c>
      <c r="I574" s="6"/>
      <c r="J574" s="9" t="e">
        <f t="shared" si="65"/>
        <v>#DIV/0!</v>
      </c>
    </row>
    <row r="575" spans="1:10" ht="173.25" hidden="1" customHeight="1" x14ac:dyDescent="0.25">
      <c r="A575" s="4" t="s">
        <v>338</v>
      </c>
      <c r="B575" s="5" t="s">
        <v>339</v>
      </c>
      <c r="C575" s="5"/>
      <c r="D575" s="5"/>
      <c r="E575" s="5"/>
      <c r="F575" s="29"/>
      <c r="G575" s="30"/>
      <c r="H575" s="6">
        <v>0</v>
      </c>
      <c r="I575" s="6"/>
      <c r="J575" s="9" t="e">
        <f t="shared" si="65"/>
        <v>#DIV/0!</v>
      </c>
    </row>
    <row r="576" spans="1:10" ht="38.65" hidden="1" customHeight="1" x14ac:dyDescent="0.25">
      <c r="A576" s="7" t="s">
        <v>340</v>
      </c>
      <c r="B576" s="8" t="s">
        <v>341</v>
      </c>
      <c r="C576" s="8"/>
      <c r="D576" s="8"/>
      <c r="E576" s="8"/>
      <c r="F576" s="23"/>
      <c r="G576" s="24"/>
      <c r="H576" s="9">
        <v>0</v>
      </c>
      <c r="I576" s="9"/>
      <c r="J576" s="9" t="e">
        <f t="shared" si="65"/>
        <v>#DIV/0!</v>
      </c>
    </row>
    <row r="577" spans="1:10" ht="38.65" hidden="1" customHeight="1" x14ac:dyDescent="0.25">
      <c r="A577" s="7" t="s">
        <v>22</v>
      </c>
      <c r="B577" s="8" t="s">
        <v>341</v>
      </c>
      <c r="C577" s="8" t="s">
        <v>23</v>
      </c>
      <c r="D577" s="8"/>
      <c r="E577" s="8"/>
      <c r="F577" s="23"/>
      <c r="G577" s="24"/>
      <c r="H577" s="9">
        <v>0</v>
      </c>
      <c r="I577" s="9"/>
      <c r="J577" s="9" t="e">
        <f t="shared" si="65"/>
        <v>#DIV/0!</v>
      </c>
    </row>
    <row r="578" spans="1:10" ht="38.65" hidden="1" customHeight="1" x14ac:dyDescent="0.25">
      <c r="A578" s="7" t="s">
        <v>342</v>
      </c>
      <c r="B578" s="8" t="s">
        <v>341</v>
      </c>
      <c r="C578" s="8" t="s">
        <v>23</v>
      </c>
      <c r="D578" s="8" t="s">
        <v>55</v>
      </c>
      <c r="E578" s="8"/>
      <c r="F578" s="23"/>
      <c r="G578" s="24"/>
      <c r="H578" s="9">
        <v>0</v>
      </c>
      <c r="I578" s="9"/>
      <c r="J578" s="9" t="e">
        <f t="shared" si="65"/>
        <v>#DIV/0!</v>
      </c>
    </row>
    <row r="579" spans="1:10" ht="76.900000000000006" hidden="1" customHeight="1" x14ac:dyDescent="0.25">
      <c r="A579" s="7" t="s">
        <v>66</v>
      </c>
      <c r="B579" s="8" t="s">
        <v>341</v>
      </c>
      <c r="C579" s="8" t="s">
        <v>23</v>
      </c>
      <c r="D579" s="8" t="s">
        <v>55</v>
      </c>
      <c r="E579" s="8" t="s">
        <v>67</v>
      </c>
      <c r="F579" s="23"/>
      <c r="G579" s="24"/>
      <c r="H579" s="9">
        <v>0</v>
      </c>
      <c r="I579" s="9"/>
      <c r="J579" s="9" t="e">
        <f t="shared" si="65"/>
        <v>#DIV/0!</v>
      </c>
    </row>
    <row r="580" spans="1:10" ht="76.900000000000006" hidden="1" customHeight="1" x14ac:dyDescent="0.25">
      <c r="A580" s="7" t="s">
        <v>68</v>
      </c>
      <c r="B580" s="8" t="s">
        <v>341</v>
      </c>
      <c r="C580" s="8" t="s">
        <v>23</v>
      </c>
      <c r="D580" s="8" t="s">
        <v>55</v>
      </c>
      <c r="E580" s="8" t="s">
        <v>69</v>
      </c>
      <c r="F580" s="23"/>
      <c r="G580" s="24"/>
      <c r="H580" s="9">
        <v>0</v>
      </c>
      <c r="I580" s="9"/>
      <c r="J580" s="9" t="e">
        <f t="shared" si="65"/>
        <v>#DIV/0!</v>
      </c>
    </row>
    <row r="581" spans="1:10" ht="57.75" hidden="1" customHeight="1" x14ac:dyDescent="0.25">
      <c r="A581" s="7" t="s">
        <v>30</v>
      </c>
      <c r="B581" s="8" t="s">
        <v>341</v>
      </c>
      <c r="C581" s="8" t="s">
        <v>23</v>
      </c>
      <c r="D581" s="8" t="s">
        <v>55</v>
      </c>
      <c r="E581" s="8" t="s">
        <v>69</v>
      </c>
      <c r="F581" s="23" t="s">
        <v>31</v>
      </c>
      <c r="G581" s="24"/>
      <c r="H581" s="9">
        <v>0</v>
      </c>
      <c r="I581" s="9"/>
      <c r="J581" s="9" t="e">
        <f t="shared" si="65"/>
        <v>#DIV/0!</v>
      </c>
    </row>
    <row r="582" spans="1:10" ht="96.4" customHeight="1" x14ac:dyDescent="0.25">
      <c r="A582" s="4" t="s">
        <v>343</v>
      </c>
      <c r="B582" s="5" t="s">
        <v>344</v>
      </c>
      <c r="C582" s="5"/>
      <c r="D582" s="5"/>
      <c r="E582" s="5"/>
      <c r="F582" s="29"/>
      <c r="G582" s="30"/>
      <c r="H582" s="6">
        <f>H590</f>
        <v>220000</v>
      </c>
      <c r="I582" s="6">
        <f>I590</f>
        <v>220000</v>
      </c>
      <c r="J582" s="6">
        <f t="shared" si="65"/>
        <v>100</v>
      </c>
    </row>
    <row r="583" spans="1:10" ht="76.900000000000006" hidden="1" customHeight="1" x14ac:dyDescent="0.25">
      <c r="A583" s="4" t="s">
        <v>345</v>
      </c>
      <c r="B583" s="5" t="s">
        <v>346</v>
      </c>
      <c r="C583" s="5"/>
      <c r="D583" s="5"/>
      <c r="E583" s="5"/>
      <c r="F583" s="29"/>
      <c r="G583" s="30"/>
      <c r="H583" s="6">
        <v>0</v>
      </c>
      <c r="I583" s="6">
        <v>0</v>
      </c>
      <c r="J583" s="6" t="e">
        <f t="shared" si="65"/>
        <v>#DIV/0!</v>
      </c>
    </row>
    <row r="584" spans="1:10" ht="57.75" hidden="1" customHeight="1" x14ac:dyDescent="0.25">
      <c r="A584" s="7" t="s">
        <v>347</v>
      </c>
      <c r="B584" s="8" t="s">
        <v>348</v>
      </c>
      <c r="C584" s="8"/>
      <c r="D584" s="8"/>
      <c r="E584" s="8"/>
      <c r="F584" s="23"/>
      <c r="G584" s="24"/>
      <c r="H584" s="9">
        <v>0</v>
      </c>
      <c r="I584" s="9">
        <v>0</v>
      </c>
      <c r="J584" s="6" t="e">
        <f t="shared" si="65"/>
        <v>#DIV/0!</v>
      </c>
    </row>
    <row r="585" spans="1:10" ht="38.65" hidden="1" customHeight="1" x14ac:dyDescent="0.25">
      <c r="A585" s="7" t="s">
        <v>22</v>
      </c>
      <c r="B585" s="8" t="s">
        <v>348</v>
      </c>
      <c r="C585" s="8" t="s">
        <v>23</v>
      </c>
      <c r="D585" s="8"/>
      <c r="E585" s="8"/>
      <c r="F585" s="23"/>
      <c r="G585" s="24"/>
      <c r="H585" s="9">
        <v>0</v>
      </c>
      <c r="I585" s="9">
        <v>0</v>
      </c>
      <c r="J585" s="6" t="e">
        <f t="shared" si="65"/>
        <v>#DIV/0!</v>
      </c>
    </row>
    <row r="586" spans="1:10" ht="38.65" hidden="1" customHeight="1" x14ac:dyDescent="0.25">
      <c r="A586" s="7" t="s">
        <v>342</v>
      </c>
      <c r="B586" s="8" t="s">
        <v>348</v>
      </c>
      <c r="C586" s="8" t="s">
        <v>23</v>
      </c>
      <c r="D586" s="8" t="s">
        <v>55</v>
      </c>
      <c r="E586" s="8"/>
      <c r="F586" s="23"/>
      <c r="G586" s="24"/>
      <c r="H586" s="9">
        <v>0</v>
      </c>
      <c r="I586" s="9">
        <v>0</v>
      </c>
      <c r="J586" s="6" t="e">
        <f t="shared" si="65"/>
        <v>#DIV/0!</v>
      </c>
    </row>
    <row r="587" spans="1:10" ht="38.65" hidden="1" customHeight="1" x14ac:dyDescent="0.25">
      <c r="A587" s="7" t="s">
        <v>58</v>
      </c>
      <c r="B587" s="8" t="s">
        <v>348</v>
      </c>
      <c r="C587" s="8" t="s">
        <v>23</v>
      </c>
      <c r="D587" s="8" t="s">
        <v>55</v>
      </c>
      <c r="E587" s="8" t="s">
        <v>59</v>
      </c>
      <c r="F587" s="23"/>
      <c r="G587" s="24"/>
      <c r="H587" s="9">
        <v>0</v>
      </c>
      <c r="I587" s="9">
        <v>0</v>
      </c>
      <c r="J587" s="6" t="e">
        <f t="shared" si="65"/>
        <v>#DIV/0!</v>
      </c>
    </row>
    <row r="588" spans="1:10" ht="115.5" hidden="1" customHeight="1" x14ac:dyDescent="0.25">
      <c r="A588" s="7" t="s">
        <v>60</v>
      </c>
      <c r="B588" s="8" t="s">
        <v>348</v>
      </c>
      <c r="C588" s="8" t="s">
        <v>23</v>
      </c>
      <c r="D588" s="8" t="s">
        <v>55</v>
      </c>
      <c r="E588" s="8" t="s">
        <v>61</v>
      </c>
      <c r="F588" s="23"/>
      <c r="G588" s="24"/>
      <c r="H588" s="9">
        <v>0</v>
      </c>
      <c r="I588" s="9">
        <v>0</v>
      </c>
      <c r="J588" s="6" t="e">
        <f t="shared" si="65"/>
        <v>#DIV/0!</v>
      </c>
    </row>
    <row r="589" spans="1:10" ht="57.75" hidden="1" customHeight="1" x14ac:dyDescent="0.25">
      <c r="A589" s="7" t="s">
        <v>30</v>
      </c>
      <c r="B589" s="8" t="s">
        <v>348</v>
      </c>
      <c r="C589" s="8" t="s">
        <v>23</v>
      </c>
      <c r="D589" s="8" t="s">
        <v>55</v>
      </c>
      <c r="E589" s="8" t="s">
        <v>61</v>
      </c>
      <c r="F589" s="23" t="s">
        <v>31</v>
      </c>
      <c r="G589" s="24"/>
      <c r="H589" s="9">
        <v>0</v>
      </c>
      <c r="I589" s="9">
        <v>0</v>
      </c>
      <c r="J589" s="6" t="e">
        <f t="shared" ref="J589:J652" si="68">I589/H589*100</f>
        <v>#DIV/0!</v>
      </c>
    </row>
    <row r="590" spans="1:10" ht="173.25" customHeight="1" x14ac:dyDescent="0.25">
      <c r="A590" s="4" t="s">
        <v>34</v>
      </c>
      <c r="B590" s="5" t="s">
        <v>349</v>
      </c>
      <c r="C590" s="5"/>
      <c r="D590" s="5"/>
      <c r="E590" s="5"/>
      <c r="F590" s="29"/>
      <c r="G590" s="30"/>
      <c r="H590" s="6">
        <f t="shared" ref="H590:I595" si="69">H591</f>
        <v>220000</v>
      </c>
      <c r="I590" s="6">
        <f t="shared" si="69"/>
        <v>220000</v>
      </c>
      <c r="J590" s="6">
        <f t="shared" si="68"/>
        <v>100</v>
      </c>
    </row>
    <row r="591" spans="1:10" ht="57.75" customHeight="1" x14ac:dyDescent="0.25">
      <c r="A591" s="7" t="s">
        <v>347</v>
      </c>
      <c r="B591" s="8" t="s">
        <v>350</v>
      </c>
      <c r="C591" s="8"/>
      <c r="D591" s="8"/>
      <c r="E591" s="8"/>
      <c r="F591" s="23"/>
      <c r="G591" s="24"/>
      <c r="H591" s="9">
        <f t="shared" si="69"/>
        <v>220000</v>
      </c>
      <c r="I591" s="9">
        <f t="shared" si="69"/>
        <v>220000</v>
      </c>
      <c r="J591" s="9">
        <f t="shared" si="68"/>
        <v>100</v>
      </c>
    </row>
    <row r="592" spans="1:10" ht="38.65" customHeight="1" x14ac:dyDescent="0.25">
      <c r="A592" s="7" t="s">
        <v>22</v>
      </c>
      <c r="B592" s="8" t="s">
        <v>350</v>
      </c>
      <c r="C592" s="8" t="s">
        <v>23</v>
      </c>
      <c r="D592" s="8"/>
      <c r="E592" s="8"/>
      <c r="F592" s="23"/>
      <c r="G592" s="24"/>
      <c r="H592" s="9">
        <f t="shared" si="69"/>
        <v>220000</v>
      </c>
      <c r="I592" s="9">
        <f t="shared" si="69"/>
        <v>220000</v>
      </c>
      <c r="J592" s="9">
        <f t="shared" si="68"/>
        <v>100</v>
      </c>
    </row>
    <row r="593" spans="1:10" ht="38.65" customHeight="1" x14ac:dyDescent="0.25">
      <c r="A593" s="7" t="s">
        <v>24</v>
      </c>
      <c r="B593" s="8" t="s">
        <v>350</v>
      </c>
      <c r="C593" s="8" t="s">
        <v>23</v>
      </c>
      <c r="D593" s="8" t="s">
        <v>25</v>
      </c>
      <c r="E593" s="8"/>
      <c r="F593" s="23"/>
      <c r="G593" s="24"/>
      <c r="H593" s="9">
        <f t="shared" si="69"/>
        <v>220000</v>
      </c>
      <c r="I593" s="9">
        <f t="shared" si="69"/>
        <v>220000</v>
      </c>
      <c r="J593" s="9">
        <f t="shared" si="68"/>
        <v>100</v>
      </c>
    </row>
    <row r="594" spans="1:10" ht="38.65" customHeight="1" x14ac:dyDescent="0.25">
      <c r="A594" s="7" t="s">
        <v>58</v>
      </c>
      <c r="B594" s="8" t="s">
        <v>350</v>
      </c>
      <c r="C594" s="8" t="s">
        <v>23</v>
      </c>
      <c r="D594" s="8" t="s">
        <v>25</v>
      </c>
      <c r="E594" s="8" t="s">
        <v>59</v>
      </c>
      <c r="F594" s="23"/>
      <c r="G594" s="24"/>
      <c r="H594" s="9">
        <f t="shared" si="69"/>
        <v>220000</v>
      </c>
      <c r="I594" s="9">
        <f t="shared" si="69"/>
        <v>220000</v>
      </c>
      <c r="J594" s="9">
        <f t="shared" si="68"/>
        <v>100</v>
      </c>
    </row>
    <row r="595" spans="1:10" ht="115.5" customHeight="1" x14ac:dyDescent="0.25">
      <c r="A595" s="7" t="s">
        <v>60</v>
      </c>
      <c r="B595" s="8" t="s">
        <v>350</v>
      </c>
      <c r="C595" s="8" t="s">
        <v>23</v>
      </c>
      <c r="D595" s="8" t="s">
        <v>25</v>
      </c>
      <c r="E595" s="8" t="s">
        <v>61</v>
      </c>
      <c r="F595" s="23"/>
      <c r="G595" s="24"/>
      <c r="H595" s="9">
        <f t="shared" si="69"/>
        <v>220000</v>
      </c>
      <c r="I595" s="9">
        <f t="shared" si="69"/>
        <v>220000</v>
      </c>
      <c r="J595" s="9">
        <f t="shared" si="68"/>
        <v>100</v>
      </c>
    </row>
    <row r="596" spans="1:10" ht="57.75" customHeight="1" x14ac:dyDescent="0.25">
      <c r="A596" s="7" t="s">
        <v>30</v>
      </c>
      <c r="B596" s="8" t="s">
        <v>350</v>
      </c>
      <c r="C596" s="8" t="s">
        <v>23</v>
      </c>
      <c r="D596" s="8" t="s">
        <v>25</v>
      </c>
      <c r="E596" s="8" t="s">
        <v>61</v>
      </c>
      <c r="F596" s="23" t="s">
        <v>31</v>
      </c>
      <c r="G596" s="24"/>
      <c r="H596" s="9">
        <v>220000</v>
      </c>
      <c r="I596" s="9">
        <v>220000</v>
      </c>
      <c r="J596" s="9">
        <f t="shared" si="68"/>
        <v>100</v>
      </c>
    </row>
    <row r="597" spans="1:10" ht="38.65" customHeight="1" x14ac:dyDescent="0.25">
      <c r="A597" s="4" t="s">
        <v>351</v>
      </c>
      <c r="B597" s="5" t="s">
        <v>352</v>
      </c>
      <c r="C597" s="5"/>
      <c r="D597" s="5"/>
      <c r="E597" s="5"/>
      <c r="F597" s="29"/>
      <c r="G597" s="30"/>
      <c r="H597" s="6">
        <f t="shared" ref="H597:I603" si="70">H598</f>
        <v>378000</v>
      </c>
      <c r="I597" s="6">
        <f t="shared" si="70"/>
        <v>378000</v>
      </c>
      <c r="J597" s="6">
        <f t="shared" si="68"/>
        <v>100</v>
      </c>
    </row>
    <row r="598" spans="1:10" ht="173.25" customHeight="1" x14ac:dyDescent="0.25">
      <c r="A598" s="4" t="s">
        <v>34</v>
      </c>
      <c r="B598" s="5" t="s">
        <v>353</v>
      </c>
      <c r="C598" s="5"/>
      <c r="D598" s="5"/>
      <c r="E598" s="5"/>
      <c r="F598" s="29"/>
      <c r="G598" s="30"/>
      <c r="H598" s="6">
        <f t="shared" si="70"/>
        <v>378000</v>
      </c>
      <c r="I598" s="6">
        <f t="shared" si="70"/>
        <v>378000</v>
      </c>
      <c r="J598" s="6">
        <f t="shared" si="68"/>
        <v>100</v>
      </c>
    </row>
    <row r="599" spans="1:10" ht="76.900000000000006" customHeight="1" x14ac:dyDescent="0.25">
      <c r="A599" s="7" t="s">
        <v>354</v>
      </c>
      <c r="B599" s="8" t="s">
        <v>355</v>
      </c>
      <c r="C599" s="8"/>
      <c r="D599" s="8"/>
      <c r="E599" s="8"/>
      <c r="F599" s="23"/>
      <c r="G599" s="24"/>
      <c r="H599" s="9">
        <f t="shared" si="70"/>
        <v>378000</v>
      </c>
      <c r="I599" s="9">
        <f t="shared" si="70"/>
        <v>378000</v>
      </c>
      <c r="J599" s="9">
        <f t="shared" si="68"/>
        <v>100</v>
      </c>
    </row>
    <row r="600" spans="1:10" ht="38.65" customHeight="1" x14ac:dyDescent="0.25">
      <c r="A600" s="7" t="s">
        <v>38</v>
      </c>
      <c r="B600" s="8" t="s">
        <v>355</v>
      </c>
      <c r="C600" s="8" t="s">
        <v>39</v>
      </c>
      <c r="D600" s="8"/>
      <c r="E600" s="8"/>
      <c r="F600" s="23"/>
      <c r="G600" s="24"/>
      <c r="H600" s="9">
        <f t="shared" si="70"/>
        <v>378000</v>
      </c>
      <c r="I600" s="9">
        <f t="shared" si="70"/>
        <v>378000</v>
      </c>
      <c r="J600" s="9">
        <f t="shared" si="68"/>
        <v>100</v>
      </c>
    </row>
    <row r="601" spans="1:10" ht="38.65" customHeight="1" x14ac:dyDescent="0.25">
      <c r="A601" s="7" t="s">
        <v>356</v>
      </c>
      <c r="B601" s="8" t="s">
        <v>355</v>
      </c>
      <c r="C601" s="8" t="s">
        <v>39</v>
      </c>
      <c r="D601" s="8" t="s">
        <v>23</v>
      </c>
      <c r="E601" s="8"/>
      <c r="F601" s="23"/>
      <c r="G601" s="24"/>
      <c r="H601" s="9">
        <f t="shared" si="70"/>
        <v>378000</v>
      </c>
      <c r="I601" s="9">
        <f t="shared" si="70"/>
        <v>378000</v>
      </c>
      <c r="J601" s="9">
        <f t="shared" si="68"/>
        <v>100</v>
      </c>
    </row>
    <row r="602" spans="1:10" ht="38.65" customHeight="1" x14ac:dyDescent="0.25">
      <c r="A602" s="7" t="s">
        <v>167</v>
      </c>
      <c r="B602" s="8" t="s">
        <v>355</v>
      </c>
      <c r="C602" s="8" t="s">
        <v>39</v>
      </c>
      <c r="D602" s="8" t="s">
        <v>23</v>
      </c>
      <c r="E602" s="8" t="s">
        <v>168</v>
      </c>
      <c r="F602" s="23"/>
      <c r="G602" s="24"/>
      <c r="H602" s="9">
        <f t="shared" si="70"/>
        <v>378000</v>
      </c>
      <c r="I602" s="9">
        <f t="shared" si="70"/>
        <v>378000</v>
      </c>
      <c r="J602" s="9">
        <f t="shared" si="68"/>
        <v>100</v>
      </c>
    </row>
    <row r="603" spans="1:10" ht="57.75" customHeight="1" x14ac:dyDescent="0.25">
      <c r="A603" s="7" t="s">
        <v>357</v>
      </c>
      <c r="B603" s="8" t="s">
        <v>355</v>
      </c>
      <c r="C603" s="8" t="s">
        <v>39</v>
      </c>
      <c r="D603" s="8" t="s">
        <v>23</v>
      </c>
      <c r="E603" s="8" t="s">
        <v>358</v>
      </c>
      <c r="F603" s="23"/>
      <c r="G603" s="24"/>
      <c r="H603" s="9">
        <f t="shared" si="70"/>
        <v>378000</v>
      </c>
      <c r="I603" s="9">
        <f t="shared" si="70"/>
        <v>378000</v>
      </c>
      <c r="J603" s="9">
        <f t="shared" si="68"/>
        <v>100</v>
      </c>
    </row>
    <row r="604" spans="1:10" ht="57.75" customHeight="1" x14ac:dyDescent="0.25">
      <c r="A604" s="7" t="s">
        <v>30</v>
      </c>
      <c r="B604" s="8" t="s">
        <v>355</v>
      </c>
      <c r="C604" s="8" t="s">
        <v>39</v>
      </c>
      <c r="D604" s="8" t="s">
        <v>23</v>
      </c>
      <c r="E604" s="8" t="s">
        <v>358</v>
      </c>
      <c r="F604" s="23" t="s">
        <v>31</v>
      </c>
      <c r="G604" s="24"/>
      <c r="H604" s="9">
        <v>378000</v>
      </c>
      <c r="I604" s="9">
        <v>378000</v>
      </c>
      <c r="J604" s="9">
        <f t="shared" si="68"/>
        <v>100</v>
      </c>
    </row>
    <row r="605" spans="1:10" ht="96.4" hidden="1" customHeight="1" x14ac:dyDescent="0.25">
      <c r="A605" s="7" t="s">
        <v>359</v>
      </c>
      <c r="B605" s="8" t="s">
        <v>360</v>
      </c>
      <c r="C605" s="8"/>
      <c r="D605" s="8"/>
      <c r="E605" s="8"/>
      <c r="F605" s="23"/>
      <c r="G605" s="24"/>
      <c r="H605" s="9">
        <v>0</v>
      </c>
      <c r="I605" s="9"/>
      <c r="J605" s="9" t="e">
        <f t="shared" si="68"/>
        <v>#DIV/0!</v>
      </c>
    </row>
    <row r="606" spans="1:10" ht="38.65" hidden="1" customHeight="1" x14ac:dyDescent="0.25">
      <c r="A606" s="7" t="s">
        <v>38</v>
      </c>
      <c r="B606" s="8" t="s">
        <v>360</v>
      </c>
      <c r="C606" s="8" t="s">
        <v>39</v>
      </c>
      <c r="D606" s="8"/>
      <c r="E606" s="8"/>
      <c r="F606" s="23"/>
      <c r="G606" s="24"/>
      <c r="H606" s="9">
        <v>0</v>
      </c>
      <c r="I606" s="9"/>
      <c r="J606" s="9" t="e">
        <f t="shared" si="68"/>
        <v>#DIV/0!</v>
      </c>
    </row>
    <row r="607" spans="1:10" ht="38.65" hidden="1" customHeight="1" x14ac:dyDescent="0.25">
      <c r="A607" s="7" t="s">
        <v>356</v>
      </c>
      <c r="B607" s="8" t="s">
        <v>360</v>
      </c>
      <c r="C607" s="8" t="s">
        <v>39</v>
      </c>
      <c r="D607" s="8" t="s">
        <v>23</v>
      </c>
      <c r="E607" s="8"/>
      <c r="F607" s="23"/>
      <c r="G607" s="24"/>
      <c r="H607" s="9">
        <v>0</v>
      </c>
      <c r="I607" s="9"/>
      <c r="J607" s="9" t="e">
        <f t="shared" si="68"/>
        <v>#DIV/0!</v>
      </c>
    </row>
    <row r="608" spans="1:10" ht="38.65" hidden="1" customHeight="1" x14ac:dyDescent="0.25">
      <c r="A608" s="7" t="s">
        <v>167</v>
      </c>
      <c r="B608" s="8" t="s">
        <v>360</v>
      </c>
      <c r="C608" s="8" t="s">
        <v>39</v>
      </c>
      <c r="D608" s="8" t="s">
        <v>23</v>
      </c>
      <c r="E608" s="8" t="s">
        <v>168</v>
      </c>
      <c r="F608" s="23"/>
      <c r="G608" s="24"/>
      <c r="H608" s="9">
        <v>0</v>
      </c>
      <c r="I608" s="9"/>
      <c r="J608" s="9" t="e">
        <f t="shared" si="68"/>
        <v>#DIV/0!</v>
      </c>
    </row>
    <row r="609" spans="1:10" ht="57.75" hidden="1" customHeight="1" x14ac:dyDescent="0.25">
      <c r="A609" s="7" t="s">
        <v>357</v>
      </c>
      <c r="B609" s="8" t="s">
        <v>360</v>
      </c>
      <c r="C609" s="8" t="s">
        <v>39</v>
      </c>
      <c r="D609" s="8" t="s">
        <v>23</v>
      </c>
      <c r="E609" s="8" t="s">
        <v>358</v>
      </c>
      <c r="F609" s="23"/>
      <c r="G609" s="24"/>
      <c r="H609" s="9">
        <v>0</v>
      </c>
      <c r="I609" s="9"/>
      <c r="J609" s="9" t="e">
        <f t="shared" si="68"/>
        <v>#DIV/0!</v>
      </c>
    </row>
    <row r="610" spans="1:10" ht="57.75" hidden="1" customHeight="1" x14ac:dyDescent="0.25">
      <c r="A610" s="7" t="s">
        <v>30</v>
      </c>
      <c r="B610" s="8" t="s">
        <v>360</v>
      </c>
      <c r="C610" s="8" t="s">
        <v>39</v>
      </c>
      <c r="D610" s="8" t="s">
        <v>23</v>
      </c>
      <c r="E610" s="8" t="s">
        <v>358</v>
      </c>
      <c r="F610" s="23" t="s">
        <v>31</v>
      </c>
      <c r="G610" s="24"/>
      <c r="H610" s="9">
        <v>0</v>
      </c>
      <c r="I610" s="9"/>
      <c r="J610" s="9" t="e">
        <f t="shared" si="68"/>
        <v>#DIV/0!</v>
      </c>
    </row>
    <row r="611" spans="1:10" ht="96.4" customHeight="1" x14ac:dyDescent="0.25">
      <c r="A611" s="4" t="s">
        <v>361</v>
      </c>
      <c r="B611" s="5" t="s">
        <v>362</v>
      </c>
      <c r="C611" s="5"/>
      <c r="D611" s="5"/>
      <c r="E611" s="5"/>
      <c r="F611" s="29"/>
      <c r="G611" s="30"/>
      <c r="H611" s="6">
        <f>H612+H627</f>
        <v>284000</v>
      </c>
      <c r="I611" s="6">
        <f>I612+I627</f>
        <v>267882.28000000003</v>
      </c>
      <c r="J611" s="6">
        <f t="shared" si="68"/>
        <v>94.324746478873251</v>
      </c>
    </row>
    <row r="612" spans="1:10" ht="57.75" customHeight="1" x14ac:dyDescent="0.25">
      <c r="A612" s="4" t="s">
        <v>363</v>
      </c>
      <c r="B612" s="5" t="s">
        <v>364</v>
      </c>
      <c r="C612" s="5"/>
      <c r="D612" s="5"/>
      <c r="E612" s="5"/>
      <c r="F612" s="29"/>
      <c r="G612" s="30"/>
      <c r="H612" s="6">
        <f>H613+H620</f>
        <v>54000</v>
      </c>
      <c r="I612" s="6">
        <f>I613+I620</f>
        <v>50000</v>
      </c>
      <c r="J612" s="6">
        <f t="shared" si="68"/>
        <v>92.592592592592595</v>
      </c>
    </row>
    <row r="613" spans="1:10" ht="57.75" customHeight="1" x14ac:dyDescent="0.25">
      <c r="A613" s="4" t="s">
        <v>365</v>
      </c>
      <c r="B613" s="5" t="s">
        <v>366</v>
      </c>
      <c r="C613" s="5"/>
      <c r="D613" s="5"/>
      <c r="E613" s="5"/>
      <c r="F613" s="29"/>
      <c r="G613" s="30"/>
      <c r="H613" s="6">
        <f t="shared" ref="H613:I618" si="71">H614</f>
        <v>50000</v>
      </c>
      <c r="I613" s="6">
        <f t="shared" si="71"/>
        <v>50000</v>
      </c>
      <c r="J613" s="6">
        <f t="shared" si="68"/>
        <v>100</v>
      </c>
    </row>
    <row r="614" spans="1:10" ht="57.75" customHeight="1" x14ac:dyDescent="0.25">
      <c r="A614" s="7" t="s">
        <v>367</v>
      </c>
      <c r="B614" s="8" t="s">
        <v>368</v>
      </c>
      <c r="C614" s="8"/>
      <c r="D614" s="8"/>
      <c r="E614" s="8"/>
      <c r="F614" s="23"/>
      <c r="G614" s="24"/>
      <c r="H614" s="9">
        <f t="shared" si="71"/>
        <v>50000</v>
      </c>
      <c r="I614" s="9">
        <f t="shared" si="71"/>
        <v>50000</v>
      </c>
      <c r="J614" s="9">
        <f t="shared" si="68"/>
        <v>100</v>
      </c>
    </row>
    <row r="615" spans="1:10" ht="38.65" customHeight="1" x14ac:dyDescent="0.25">
      <c r="A615" s="7" t="s">
        <v>79</v>
      </c>
      <c r="B615" s="8" t="s">
        <v>368</v>
      </c>
      <c r="C615" s="8" t="s">
        <v>80</v>
      </c>
      <c r="D615" s="8"/>
      <c r="E615" s="8"/>
      <c r="F615" s="23"/>
      <c r="G615" s="24"/>
      <c r="H615" s="9">
        <f t="shared" si="71"/>
        <v>50000</v>
      </c>
      <c r="I615" s="9">
        <f t="shared" si="71"/>
        <v>50000</v>
      </c>
      <c r="J615" s="9">
        <f t="shared" si="68"/>
        <v>100</v>
      </c>
    </row>
    <row r="616" spans="1:10" ht="38.65" customHeight="1" x14ac:dyDescent="0.25">
      <c r="A616" s="7" t="s">
        <v>369</v>
      </c>
      <c r="B616" s="8" t="s">
        <v>368</v>
      </c>
      <c r="C616" s="8" t="s">
        <v>80</v>
      </c>
      <c r="D616" s="8" t="s">
        <v>80</v>
      </c>
      <c r="E616" s="8"/>
      <c r="F616" s="23"/>
      <c r="G616" s="24"/>
      <c r="H616" s="9">
        <f t="shared" si="71"/>
        <v>50000</v>
      </c>
      <c r="I616" s="9">
        <f t="shared" si="71"/>
        <v>50000</v>
      </c>
      <c r="J616" s="9">
        <f t="shared" si="68"/>
        <v>100</v>
      </c>
    </row>
    <row r="617" spans="1:10" ht="76.900000000000006" customHeight="1" x14ac:dyDescent="0.25">
      <c r="A617" s="7" t="s">
        <v>66</v>
      </c>
      <c r="B617" s="8" t="s">
        <v>368</v>
      </c>
      <c r="C617" s="8" t="s">
        <v>80</v>
      </c>
      <c r="D617" s="8" t="s">
        <v>80</v>
      </c>
      <c r="E617" s="8" t="s">
        <v>67</v>
      </c>
      <c r="F617" s="23"/>
      <c r="G617" s="24"/>
      <c r="H617" s="9">
        <f t="shared" si="71"/>
        <v>50000</v>
      </c>
      <c r="I617" s="9">
        <f t="shared" si="71"/>
        <v>50000</v>
      </c>
      <c r="J617" s="9">
        <f t="shared" si="68"/>
        <v>100</v>
      </c>
    </row>
    <row r="618" spans="1:10" ht="76.900000000000006" customHeight="1" x14ac:dyDescent="0.25">
      <c r="A618" s="7" t="s">
        <v>68</v>
      </c>
      <c r="B618" s="8" t="s">
        <v>368</v>
      </c>
      <c r="C618" s="8" t="s">
        <v>80</v>
      </c>
      <c r="D618" s="8" t="s">
        <v>80</v>
      </c>
      <c r="E618" s="8" t="s">
        <v>69</v>
      </c>
      <c r="F618" s="23"/>
      <c r="G618" s="24"/>
      <c r="H618" s="9">
        <f t="shared" si="71"/>
        <v>50000</v>
      </c>
      <c r="I618" s="9">
        <f t="shared" si="71"/>
        <v>50000</v>
      </c>
      <c r="J618" s="9">
        <f t="shared" si="68"/>
        <v>100</v>
      </c>
    </row>
    <row r="619" spans="1:10" ht="96.4" customHeight="1" x14ac:dyDescent="0.25">
      <c r="A619" s="7" t="s">
        <v>84</v>
      </c>
      <c r="B619" s="8" t="s">
        <v>368</v>
      </c>
      <c r="C619" s="8" t="s">
        <v>80</v>
      </c>
      <c r="D619" s="8" t="s">
        <v>80</v>
      </c>
      <c r="E619" s="8" t="s">
        <v>69</v>
      </c>
      <c r="F619" s="23" t="s">
        <v>85</v>
      </c>
      <c r="G619" s="24"/>
      <c r="H619" s="9">
        <v>50000</v>
      </c>
      <c r="I619" s="9">
        <v>50000</v>
      </c>
      <c r="J619" s="9">
        <f t="shared" si="68"/>
        <v>100</v>
      </c>
    </row>
    <row r="620" spans="1:10" ht="57.75" customHeight="1" x14ac:dyDescent="0.25">
      <c r="A620" s="4" t="s">
        <v>370</v>
      </c>
      <c r="B620" s="5" t="s">
        <v>371</v>
      </c>
      <c r="C620" s="5"/>
      <c r="D620" s="5"/>
      <c r="E620" s="5"/>
      <c r="F620" s="29"/>
      <c r="G620" s="30"/>
      <c r="H620" s="6">
        <f t="shared" ref="H620:I625" si="72">H621</f>
        <v>4000</v>
      </c>
      <c r="I620" s="11">
        <f t="shared" si="72"/>
        <v>0</v>
      </c>
      <c r="J620" s="10">
        <f t="shared" si="68"/>
        <v>0</v>
      </c>
    </row>
    <row r="621" spans="1:10" ht="38.65" customHeight="1" x14ac:dyDescent="0.25">
      <c r="A621" s="7" t="s">
        <v>372</v>
      </c>
      <c r="B621" s="8" t="s">
        <v>373</v>
      </c>
      <c r="C621" s="8"/>
      <c r="D621" s="8"/>
      <c r="E621" s="8"/>
      <c r="F621" s="23"/>
      <c r="G621" s="24"/>
      <c r="H621" s="9">
        <f t="shared" si="72"/>
        <v>4000</v>
      </c>
      <c r="I621" s="10">
        <f t="shared" si="72"/>
        <v>0</v>
      </c>
      <c r="J621" s="10">
        <f t="shared" si="68"/>
        <v>0</v>
      </c>
    </row>
    <row r="622" spans="1:10" ht="38.65" customHeight="1" x14ac:dyDescent="0.25">
      <c r="A622" s="7" t="s">
        <v>79</v>
      </c>
      <c r="B622" s="8" t="s">
        <v>373</v>
      </c>
      <c r="C622" s="8" t="s">
        <v>80</v>
      </c>
      <c r="D622" s="8"/>
      <c r="E622" s="8"/>
      <c r="F622" s="23"/>
      <c r="G622" s="24"/>
      <c r="H622" s="9">
        <f t="shared" si="72"/>
        <v>4000</v>
      </c>
      <c r="I622" s="10">
        <f t="shared" si="72"/>
        <v>0</v>
      </c>
      <c r="J622" s="10">
        <f t="shared" si="68"/>
        <v>0</v>
      </c>
    </row>
    <row r="623" spans="1:10" ht="38.65" customHeight="1" x14ac:dyDescent="0.25">
      <c r="A623" s="7" t="s">
        <v>369</v>
      </c>
      <c r="B623" s="8" t="s">
        <v>373</v>
      </c>
      <c r="C623" s="8" t="s">
        <v>80</v>
      </c>
      <c r="D623" s="8" t="s">
        <v>80</v>
      </c>
      <c r="E623" s="8"/>
      <c r="F623" s="23"/>
      <c r="G623" s="24"/>
      <c r="H623" s="9">
        <f t="shared" si="72"/>
        <v>4000</v>
      </c>
      <c r="I623" s="10">
        <f t="shared" si="72"/>
        <v>0</v>
      </c>
      <c r="J623" s="10">
        <f t="shared" si="68"/>
        <v>0</v>
      </c>
    </row>
    <row r="624" spans="1:10" ht="76.900000000000006" customHeight="1" x14ac:dyDescent="0.25">
      <c r="A624" s="7" t="s">
        <v>66</v>
      </c>
      <c r="B624" s="8" t="s">
        <v>373</v>
      </c>
      <c r="C624" s="8" t="s">
        <v>80</v>
      </c>
      <c r="D624" s="8" t="s">
        <v>80</v>
      </c>
      <c r="E624" s="8" t="s">
        <v>67</v>
      </c>
      <c r="F624" s="23"/>
      <c r="G624" s="24"/>
      <c r="H624" s="9">
        <f t="shared" si="72"/>
        <v>4000</v>
      </c>
      <c r="I624" s="10">
        <f t="shared" si="72"/>
        <v>0</v>
      </c>
      <c r="J624" s="10">
        <f t="shared" si="68"/>
        <v>0</v>
      </c>
    </row>
    <row r="625" spans="1:10" ht="76.900000000000006" customHeight="1" x14ac:dyDescent="0.25">
      <c r="A625" s="7" t="s">
        <v>68</v>
      </c>
      <c r="B625" s="8" t="s">
        <v>373</v>
      </c>
      <c r="C625" s="8" t="s">
        <v>80</v>
      </c>
      <c r="D625" s="8" t="s">
        <v>80</v>
      </c>
      <c r="E625" s="8" t="s">
        <v>69</v>
      </c>
      <c r="F625" s="23"/>
      <c r="G625" s="24"/>
      <c r="H625" s="9">
        <f t="shared" si="72"/>
        <v>4000</v>
      </c>
      <c r="I625" s="10">
        <f t="shared" si="72"/>
        <v>0</v>
      </c>
      <c r="J625" s="10">
        <f t="shared" si="68"/>
        <v>0</v>
      </c>
    </row>
    <row r="626" spans="1:10" ht="96.4" customHeight="1" x14ac:dyDescent="0.25">
      <c r="A626" s="7" t="s">
        <v>84</v>
      </c>
      <c r="B626" s="8" t="s">
        <v>373</v>
      </c>
      <c r="C626" s="8" t="s">
        <v>80</v>
      </c>
      <c r="D626" s="8" t="s">
        <v>80</v>
      </c>
      <c r="E626" s="8" t="s">
        <v>69</v>
      </c>
      <c r="F626" s="23" t="s">
        <v>85</v>
      </c>
      <c r="G626" s="24"/>
      <c r="H626" s="9">
        <v>4000</v>
      </c>
      <c r="I626" s="10"/>
      <c r="J626" s="10">
        <f t="shared" si="68"/>
        <v>0</v>
      </c>
    </row>
    <row r="627" spans="1:10" ht="96.4" customHeight="1" x14ac:dyDescent="0.25">
      <c r="A627" s="4" t="s">
        <v>374</v>
      </c>
      <c r="B627" s="5" t="s">
        <v>375</v>
      </c>
      <c r="C627" s="5"/>
      <c r="D627" s="5"/>
      <c r="E627" s="5"/>
      <c r="F627" s="29"/>
      <c r="G627" s="30"/>
      <c r="H627" s="6">
        <f>H628+H641</f>
        <v>230000</v>
      </c>
      <c r="I627" s="6">
        <f>I628+I641</f>
        <v>217882.28</v>
      </c>
      <c r="J627" s="6">
        <f t="shared" si="68"/>
        <v>94.731426086956517</v>
      </c>
    </row>
    <row r="628" spans="1:10" ht="134.65" customHeight="1" x14ac:dyDescent="0.25">
      <c r="A628" s="4" t="s">
        <v>376</v>
      </c>
      <c r="B628" s="5" t="s">
        <v>377</v>
      </c>
      <c r="C628" s="5"/>
      <c r="D628" s="5"/>
      <c r="E628" s="5"/>
      <c r="F628" s="29"/>
      <c r="G628" s="30"/>
      <c r="H628" s="6">
        <f>H629+H635</f>
        <v>80000</v>
      </c>
      <c r="I628" s="6">
        <f>I629+I635</f>
        <v>80000</v>
      </c>
      <c r="J628" s="6">
        <f t="shared" si="68"/>
        <v>100</v>
      </c>
    </row>
    <row r="629" spans="1:10" ht="57.75" customHeight="1" x14ac:dyDescent="0.25">
      <c r="A629" s="7" t="s">
        <v>378</v>
      </c>
      <c r="B629" s="8" t="s">
        <v>379</v>
      </c>
      <c r="C629" s="8"/>
      <c r="D629" s="8"/>
      <c r="E629" s="8"/>
      <c r="F629" s="23"/>
      <c r="G629" s="24"/>
      <c r="H629" s="9">
        <f t="shared" ref="H629:I633" si="73">H630</f>
        <v>50000</v>
      </c>
      <c r="I629" s="9">
        <f t="shared" si="73"/>
        <v>50000</v>
      </c>
      <c r="J629" s="9">
        <f t="shared" si="68"/>
        <v>100</v>
      </c>
    </row>
    <row r="630" spans="1:10" ht="38.65" customHeight="1" x14ac:dyDescent="0.25">
      <c r="A630" s="7" t="s">
        <v>79</v>
      </c>
      <c r="B630" s="8" t="s">
        <v>379</v>
      </c>
      <c r="C630" s="8" t="s">
        <v>80</v>
      </c>
      <c r="D630" s="8"/>
      <c r="E630" s="8"/>
      <c r="F630" s="23"/>
      <c r="G630" s="24"/>
      <c r="H630" s="9">
        <f t="shared" si="73"/>
        <v>50000</v>
      </c>
      <c r="I630" s="9">
        <f t="shared" si="73"/>
        <v>50000</v>
      </c>
      <c r="J630" s="9">
        <f t="shared" si="68"/>
        <v>100</v>
      </c>
    </row>
    <row r="631" spans="1:10" ht="38.65" customHeight="1" x14ac:dyDescent="0.25">
      <c r="A631" s="7" t="s">
        <v>369</v>
      </c>
      <c r="B631" s="8" t="s">
        <v>379</v>
      </c>
      <c r="C631" s="8" t="s">
        <v>80</v>
      </c>
      <c r="D631" s="8" t="s">
        <v>80</v>
      </c>
      <c r="E631" s="8"/>
      <c r="F631" s="23"/>
      <c r="G631" s="24"/>
      <c r="H631" s="9">
        <f t="shared" si="73"/>
        <v>50000</v>
      </c>
      <c r="I631" s="9">
        <f t="shared" si="73"/>
        <v>50000</v>
      </c>
      <c r="J631" s="9">
        <f t="shared" si="68"/>
        <v>100</v>
      </c>
    </row>
    <row r="632" spans="1:10" ht="76.900000000000006" customHeight="1" x14ac:dyDescent="0.25">
      <c r="A632" s="7" t="s">
        <v>66</v>
      </c>
      <c r="B632" s="8" t="s">
        <v>379</v>
      </c>
      <c r="C632" s="8" t="s">
        <v>80</v>
      </c>
      <c r="D632" s="8" t="s">
        <v>80</v>
      </c>
      <c r="E632" s="8" t="s">
        <v>67</v>
      </c>
      <c r="F632" s="23"/>
      <c r="G632" s="24"/>
      <c r="H632" s="9">
        <f t="shared" si="73"/>
        <v>50000</v>
      </c>
      <c r="I632" s="9">
        <f t="shared" si="73"/>
        <v>50000</v>
      </c>
      <c r="J632" s="9">
        <f t="shared" si="68"/>
        <v>100</v>
      </c>
    </row>
    <row r="633" spans="1:10" ht="76.900000000000006" customHeight="1" x14ac:dyDescent="0.25">
      <c r="A633" s="7" t="s">
        <v>68</v>
      </c>
      <c r="B633" s="8" t="s">
        <v>379</v>
      </c>
      <c r="C633" s="8" t="s">
        <v>80</v>
      </c>
      <c r="D633" s="8" t="s">
        <v>80</v>
      </c>
      <c r="E633" s="8" t="s">
        <v>69</v>
      </c>
      <c r="F633" s="23"/>
      <c r="G633" s="24"/>
      <c r="H633" s="9">
        <f t="shared" si="73"/>
        <v>50000</v>
      </c>
      <c r="I633" s="9">
        <f t="shared" si="73"/>
        <v>50000</v>
      </c>
      <c r="J633" s="9">
        <f t="shared" si="68"/>
        <v>100</v>
      </c>
    </row>
    <row r="634" spans="1:10" ht="96.4" customHeight="1" x14ac:dyDescent="0.25">
      <c r="A634" s="7" t="s">
        <v>84</v>
      </c>
      <c r="B634" s="8" t="s">
        <v>379</v>
      </c>
      <c r="C634" s="8" t="s">
        <v>80</v>
      </c>
      <c r="D634" s="8" t="s">
        <v>80</v>
      </c>
      <c r="E634" s="8" t="s">
        <v>69</v>
      </c>
      <c r="F634" s="23" t="s">
        <v>85</v>
      </c>
      <c r="G634" s="24"/>
      <c r="H634" s="9">
        <v>50000</v>
      </c>
      <c r="I634" s="9">
        <v>50000</v>
      </c>
      <c r="J634" s="9">
        <f t="shared" si="68"/>
        <v>100</v>
      </c>
    </row>
    <row r="635" spans="1:10" ht="38.65" customHeight="1" x14ac:dyDescent="0.25">
      <c r="A635" s="7" t="s">
        <v>380</v>
      </c>
      <c r="B635" s="8" t="s">
        <v>381</v>
      </c>
      <c r="C635" s="8"/>
      <c r="D635" s="8"/>
      <c r="E635" s="8"/>
      <c r="F635" s="23"/>
      <c r="G635" s="24"/>
      <c r="H635" s="9">
        <f t="shared" ref="H635:I639" si="74">H636</f>
        <v>30000</v>
      </c>
      <c r="I635" s="9">
        <f t="shared" si="74"/>
        <v>30000</v>
      </c>
      <c r="J635" s="9">
        <f t="shared" si="68"/>
        <v>100</v>
      </c>
    </row>
    <row r="636" spans="1:10" ht="38.65" customHeight="1" x14ac:dyDescent="0.25">
      <c r="A636" s="7" t="s">
        <v>79</v>
      </c>
      <c r="B636" s="8" t="s">
        <v>381</v>
      </c>
      <c r="C636" s="8" t="s">
        <v>80</v>
      </c>
      <c r="D636" s="8"/>
      <c r="E636" s="8"/>
      <c r="F636" s="23"/>
      <c r="G636" s="24"/>
      <c r="H636" s="9">
        <f t="shared" si="74"/>
        <v>30000</v>
      </c>
      <c r="I636" s="9">
        <f t="shared" si="74"/>
        <v>30000</v>
      </c>
      <c r="J636" s="9">
        <f t="shared" si="68"/>
        <v>100</v>
      </c>
    </row>
    <row r="637" spans="1:10" ht="38.65" customHeight="1" x14ac:dyDescent="0.25">
      <c r="A637" s="7" t="s">
        <v>369</v>
      </c>
      <c r="B637" s="8" t="s">
        <v>381</v>
      </c>
      <c r="C637" s="8" t="s">
        <v>80</v>
      </c>
      <c r="D637" s="8" t="s">
        <v>80</v>
      </c>
      <c r="E637" s="8"/>
      <c r="F637" s="23"/>
      <c r="G637" s="24"/>
      <c r="H637" s="9">
        <f t="shared" si="74"/>
        <v>30000</v>
      </c>
      <c r="I637" s="9">
        <f t="shared" si="74"/>
        <v>30000</v>
      </c>
      <c r="J637" s="9">
        <f t="shared" si="68"/>
        <v>100</v>
      </c>
    </row>
    <row r="638" spans="1:10" ht="76.900000000000006" customHeight="1" x14ac:dyDescent="0.25">
      <c r="A638" s="7" t="s">
        <v>66</v>
      </c>
      <c r="B638" s="8" t="s">
        <v>381</v>
      </c>
      <c r="C638" s="8" t="s">
        <v>80</v>
      </c>
      <c r="D638" s="8" t="s">
        <v>80</v>
      </c>
      <c r="E638" s="8" t="s">
        <v>67</v>
      </c>
      <c r="F638" s="23"/>
      <c r="G638" s="24"/>
      <c r="H638" s="9">
        <f t="shared" si="74"/>
        <v>30000</v>
      </c>
      <c r="I638" s="9">
        <f t="shared" si="74"/>
        <v>30000</v>
      </c>
      <c r="J638" s="9">
        <f t="shared" si="68"/>
        <v>100</v>
      </c>
    </row>
    <row r="639" spans="1:10" ht="76.900000000000006" customHeight="1" x14ac:dyDescent="0.25">
      <c r="A639" s="7" t="s">
        <v>68</v>
      </c>
      <c r="B639" s="8" t="s">
        <v>381</v>
      </c>
      <c r="C639" s="8" t="s">
        <v>80</v>
      </c>
      <c r="D639" s="8" t="s">
        <v>80</v>
      </c>
      <c r="E639" s="8" t="s">
        <v>69</v>
      </c>
      <c r="F639" s="23"/>
      <c r="G639" s="24"/>
      <c r="H639" s="9">
        <f t="shared" si="74"/>
        <v>30000</v>
      </c>
      <c r="I639" s="9">
        <f t="shared" si="74"/>
        <v>30000</v>
      </c>
      <c r="J639" s="9">
        <f t="shared" si="68"/>
        <v>100</v>
      </c>
    </row>
    <row r="640" spans="1:10" ht="96.4" customHeight="1" x14ac:dyDescent="0.25">
      <c r="A640" s="7" t="s">
        <v>84</v>
      </c>
      <c r="B640" s="8" t="s">
        <v>381</v>
      </c>
      <c r="C640" s="8" t="s">
        <v>80</v>
      </c>
      <c r="D640" s="8" t="s">
        <v>80</v>
      </c>
      <c r="E640" s="8" t="s">
        <v>69</v>
      </c>
      <c r="F640" s="23" t="s">
        <v>85</v>
      </c>
      <c r="G640" s="24"/>
      <c r="H640" s="9">
        <v>30000</v>
      </c>
      <c r="I640" s="9">
        <v>30000</v>
      </c>
      <c r="J640" s="9">
        <f t="shared" si="68"/>
        <v>100</v>
      </c>
    </row>
    <row r="641" spans="1:10" ht="134.65" customHeight="1" x14ac:dyDescent="0.25">
      <c r="A641" s="4" t="s">
        <v>382</v>
      </c>
      <c r="B641" s="5" t="s">
        <v>383</v>
      </c>
      <c r="C641" s="5"/>
      <c r="D641" s="5"/>
      <c r="E641" s="5"/>
      <c r="F641" s="29"/>
      <c r="G641" s="30"/>
      <c r="H641" s="6">
        <f t="shared" ref="H641:I646" si="75">H642</f>
        <v>150000</v>
      </c>
      <c r="I641" s="6">
        <f t="shared" si="75"/>
        <v>137882.28</v>
      </c>
      <c r="J641" s="6">
        <f t="shared" si="68"/>
        <v>91.921520000000001</v>
      </c>
    </row>
    <row r="642" spans="1:10" ht="57.75" customHeight="1" x14ac:dyDescent="0.25">
      <c r="A642" s="7" t="s">
        <v>384</v>
      </c>
      <c r="B642" s="8" t="s">
        <v>385</v>
      </c>
      <c r="C642" s="8"/>
      <c r="D642" s="8"/>
      <c r="E642" s="8"/>
      <c r="F642" s="23"/>
      <c r="G642" s="24"/>
      <c r="H642" s="9">
        <f t="shared" si="75"/>
        <v>150000</v>
      </c>
      <c r="I642" s="9">
        <f t="shared" si="75"/>
        <v>137882.28</v>
      </c>
      <c r="J642" s="9">
        <f t="shared" si="68"/>
        <v>91.921520000000001</v>
      </c>
    </row>
    <row r="643" spans="1:10" ht="38.65" customHeight="1" x14ac:dyDescent="0.25">
      <c r="A643" s="7" t="s">
        <v>79</v>
      </c>
      <c r="B643" s="8" t="s">
        <v>385</v>
      </c>
      <c r="C643" s="8" t="s">
        <v>80</v>
      </c>
      <c r="D643" s="8"/>
      <c r="E643" s="8"/>
      <c r="F643" s="23"/>
      <c r="G643" s="24"/>
      <c r="H643" s="9">
        <f t="shared" si="75"/>
        <v>150000</v>
      </c>
      <c r="I643" s="9">
        <f t="shared" si="75"/>
        <v>137882.28</v>
      </c>
      <c r="J643" s="9">
        <f t="shared" si="68"/>
        <v>91.921520000000001</v>
      </c>
    </row>
    <row r="644" spans="1:10" ht="38.65" customHeight="1" x14ac:dyDescent="0.25">
      <c r="A644" s="7" t="s">
        <v>369</v>
      </c>
      <c r="B644" s="8" t="s">
        <v>385</v>
      </c>
      <c r="C644" s="8" t="s">
        <v>80</v>
      </c>
      <c r="D644" s="8" t="s">
        <v>80</v>
      </c>
      <c r="E644" s="8"/>
      <c r="F644" s="23"/>
      <c r="G644" s="24"/>
      <c r="H644" s="9">
        <f t="shared" si="75"/>
        <v>150000</v>
      </c>
      <c r="I644" s="9">
        <f t="shared" si="75"/>
        <v>137882.28</v>
      </c>
      <c r="J644" s="9">
        <f t="shared" si="68"/>
        <v>91.921520000000001</v>
      </c>
    </row>
    <row r="645" spans="1:10" ht="76.900000000000006" customHeight="1" x14ac:dyDescent="0.25">
      <c r="A645" s="7" t="s">
        <v>66</v>
      </c>
      <c r="B645" s="8" t="s">
        <v>385</v>
      </c>
      <c r="C645" s="8" t="s">
        <v>80</v>
      </c>
      <c r="D645" s="8" t="s">
        <v>80</v>
      </c>
      <c r="E645" s="8" t="s">
        <v>67</v>
      </c>
      <c r="F645" s="23"/>
      <c r="G645" s="24"/>
      <c r="H645" s="9">
        <f t="shared" si="75"/>
        <v>150000</v>
      </c>
      <c r="I645" s="9">
        <f t="shared" si="75"/>
        <v>137882.28</v>
      </c>
      <c r="J645" s="9">
        <f t="shared" si="68"/>
        <v>91.921520000000001</v>
      </c>
    </row>
    <row r="646" spans="1:10" ht="76.900000000000006" customHeight="1" x14ac:dyDescent="0.25">
      <c r="A646" s="7" t="s">
        <v>68</v>
      </c>
      <c r="B646" s="8" t="s">
        <v>385</v>
      </c>
      <c r="C646" s="8" t="s">
        <v>80</v>
      </c>
      <c r="D646" s="8" t="s">
        <v>80</v>
      </c>
      <c r="E646" s="8" t="s">
        <v>69</v>
      </c>
      <c r="F646" s="23"/>
      <c r="G646" s="24"/>
      <c r="H646" s="9">
        <f t="shared" si="75"/>
        <v>150000</v>
      </c>
      <c r="I646" s="9">
        <f t="shared" si="75"/>
        <v>137882.28</v>
      </c>
      <c r="J646" s="9">
        <f t="shared" si="68"/>
        <v>91.921520000000001</v>
      </c>
    </row>
    <row r="647" spans="1:10" ht="96.4" customHeight="1" x14ac:dyDescent="0.25">
      <c r="A647" s="7" t="s">
        <v>84</v>
      </c>
      <c r="B647" s="8" t="s">
        <v>385</v>
      </c>
      <c r="C647" s="8" t="s">
        <v>80</v>
      </c>
      <c r="D647" s="8" t="s">
        <v>80</v>
      </c>
      <c r="E647" s="8" t="s">
        <v>69</v>
      </c>
      <c r="F647" s="23" t="s">
        <v>85</v>
      </c>
      <c r="G647" s="24"/>
      <c r="H647" s="9">
        <v>150000</v>
      </c>
      <c r="I647" s="9">
        <v>137882.28</v>
      </c>
      <c r="J647" s="9">
        <f t="shared" si="68"/>
        <v>91.921520000000001</v>
      </c>
    </row>
    <row r="648" spans="1:10" ht="115.5" customHeight="1" x14ac:dyDescent="0.25">
      <c r="A648" s="4" t="s">
        <v>386</v>
      </c>
      <c r="B648" s="5" t="s">
        <v>387</v>
      </c>
      <c r="C648" s="5"/>
      <c r="D648" s="5"/>
      <c r="E648" s="5"/>
      <c r="F648" s="29"/>
      <c r="G648" s="30"/>
      <c r="H648" s="6">
        <f>H649+H665</f>
        <v>260000</v>
      </c>
      <c r="I648" s="6">
        <f>I649+I665</f>
        <v>220000</v>
      </c>
      <c r="J648" s="6">
        <f t="shared" si="68"/>
        <v>84.615384615384613</v>
      </c>
    </row>
    <row r="649" spans="1:10" ht="173.25" customHeight="1" x14ac:dyDescent="0.25">
      <c r="A649" s="4" t="s">
        <v>388</v>
      </c>
      <c r="B649" s="5" t="s">
        <v>389</v>
      </c>
      <c r="C649" s="5"/>
      <c r="D649" s="5"/>
      <c r="E649" s="5"/>
      <c r="F649" s="29"/>
      <c r="G649" s="30"/>
      <c r="H649" s="6">
        <f>H650+H659</f>
        <v>40000</v>
      </c>
      <c r="I649" s="11">
        <f>I650+I659</f>
        <v>0</v>
      </c>
      <c r="J649" s="10">
        <f t="shared" si="68"/>
        <v>0</v>
      </c>
    </row>
    <row r="650" spans="1:10" ht="57.75" customHeight="1" x14ac:dyDescent="0.25">
      <c r="A650" s="7" t="s">
        <v>390</v>
      </c>
      <c r="B650" s="8" t="s">
        <v>391</v>
      </c>
      <c r="C650" s="8"/>
      <c r="D650" s="8"/>
      <c r="E650" s="8"/>
      <c r="F650" s="23"/>
      <c r="G650" s="24"/>
      <c r="H650" s="9">
        <f>H651</f>
        <v>10000</v>
      </c>
      <c r="I650" s="10">
        <f>I651</f>
        <v>0</v>
      </c>
      <c r="J650" s="10">
        <f t="shared" si="68"/>
        <v>0</v>
      </c>
    </row>
    <row r="651" spans="1:10" ht="76.900000000000006" customHeight="1" x14ac:dyDescent="0.25">
      <c r="A651" s="7" t="s">
        <v>304</v>
      </c>
      <c r="B651" s="8" t="s">
        <v>391</v>
      </c>
      <c r="C651" s="8" t="s">
        <v>87</v>
      </c>
      <c r="D651" s="8"/>
      <c r="E651" s="8"/>
      <c r="F651" s="23"/>
      <c r="G651" s="24"/>
      <c r="H651" s="9">
        <f>H652</f>
        <v>10000</v>
      </c>
      <c r="I651" s="10">
        <f>I652</f>
        <v>0</v>
      </c>
      <c r="J651" s="10">
        <f t="shared" si="68"/>
        <v>0</v>
      </c>
    </row>
    <row r="652" spans="1:10" ht="76.900000000000006" customHeight="1" x14ac:dyDescent="0.25">
      <c r="A652" s="7" t="s">
        <v>392</v>
      </c>
      <c r="B652" s="8" t="s">
        <v>391</v>
      </c>
      <c r="C652" s="8" t="s">
        <v>87</v>
      </c>
      <c r="D652" s="8" t="s">
        <v>393</v>
      </c>
      <c r="E652" s="8"/>
      <c r="F652" s="23"/>
      <c r="G652" s="24"/>
      <c r="H652" s="9">
        <f>H656</f>
        <v>10000</v>
      </c>
      <c r="I652" s="10">
        <f>I656</f>
        <v>0</v>
      </c>
      <c r="J652" s="10">
        <f t="shared" si="68"/>
        <v>0</v>
      </c>
    </row>
    <row r="653" spans="1:10" ht="154.15" hidden="1" customHeight="1" x14ac:dyDescent="0.25">
      <c r="A653" s="7" t="s">
        <v>133</v>
      </c>
      <c r="B653" s="8" t="s">
        <v>391</v>
      </c>
      <c r="C653" s="8" t="s">
        <v>87</v>
      </c>
      <c r="D653" s="8" t="s">
        <v>393</v>
      </c>
      <c r="E653" s="8" t="s">
        <v>134</v>
      </c>
      <c r="F653" s="23"/>
      <c r="G653" s="24"/>
      <c r="H653" s="9">
        <v>0</v>
      </c>
      <c r="I653" s="10"/>
      <c r="J653" s="10" t="e">
        <f t="shared" ref="J653:J716" si="76">I653/H653*100</f>
        <v>#DIV/0!</v>
      </c>
    </row>
    <row r="654" spans="1:10" ht="57.75" hidden="1" customHeight="1" x14ac:dyDescent="0.25">
      <c r="A654" s="7" t="s">
        <v>329</v>
      </c>
      <c r="B654" s="8" t="s">
        <v>391</v>
      </c>
      <c r="C654" s="8" t="s">
        <v>87</v>
      </c>
      <c r="D654" s="8" t="s">
        <v>393</v>
      </c>
      <c r="E654" s="8" t="s">
        <v>330</v>
      </c>
      <c r="F654" s="23"/>
      <c r="G654" s="24"/>
      <c r="H654" s="9">
        <v>0</v>
      </c>
      <c r="I654" s="10"/>
      <c r="J654" s="10" t="e">
        <f t="shared" si="76"/>
        <v>#DIV/0!</v>
      </c>
    </row>
    <row r="655" spans="1:10" ht="57.75" hidden="1" customHeight="1" x14ac:dyDescent="0.25">
      <c r="A655" s="7" t="s">
        <v>30</v>
      </c>
      <c r="B655" s="8" t="s">
        <v>391</v>
      </c>
      <c r="C655" s="8" t="s">
        <v>87</v>
      </c>
      <c r="D655" s="8" t="s">
        <v>393</v>
      </c>
      <c r="E655" s="8" t="s">
        <v>330</v>
      </c>
      <c r="F655" s="23" t="s">
        <v>31</v>
      </c>
      <c r="G655" s="24"/>
      <c r="H655" s="9">
        <v>0</v>
      </c>
      <c r="I655" s="10"/>
      <c r="J655" s="10" t="e">
        <f t="shared" si="76"/>
        <v>#DIV/0!</v>
      </c>
    </row>
    <row r="656" spans="1:10" ht="76.900000000000006" customHeight="1" x14ac:dyDescent="0.25">
      <c r="A656" s="7" t="s">
        <v>66</v>
      </c>
      <c r="B656" s="8" t="s">
        <v>391</v>
      </c>
      <c r="C656" s="8" t="s">
        <v>87</v>
      </c>
      <c r="D656" s="8" t="s">
        <v>393</v>
      </c>
      <c r="E656" s="8" t="s">
        <v>67</v>
      </c>
      <c r="F656" s="23"/>
      <c r="G656" s="24"/>
      <c r="H656" s="9">
        <f>H657</f>
        <v>10000</v>
      </c>
      <c r="I656" s="10">
        <f>I657</f>
        <v>0</v>
      </c>
      <c r="J656" s="10">
        <f t="shared" si="76"/>
        <v>0</v>
      </c>
    </row>
    <row r="657" spans="1:10" ht="76.900000000000006" customHeight="1" x14ac:dyDescent="0.25">
      <c r="A657" s="7" t="s">
        <v>68</v>
      </c>
      <c r="B657" s="8" t="s">
        <v>391</v>
      </c>
      <c r="C657" s="8" t="s">
        <v>87</v>
      </c>
      <c r="D657" s="8" t="s">
        <v>393</v>
      </c>
      <c r="E657" s="8" t="s">
        <v>69</v>
      </c>
      <c r="F657" s="23"/>
      <c r="G657" s="24"/>
      <c r="H657" s="9">
        <f>H658</f>
        <v>10000</v>
      </c>
      <c r="I657" s="10">
        <f>I658</f>
        <v>0</v>
      </c>
      <c r="J657" s="10">
        <f t="shared" si="76"/>
        <v>0</v>
      </c>
    </row>
    <row r="658" spans="1:10" ht="57.75" customHeight="1" x14ac:dyDescent="0.25">
      <c r="A658" s="7" t="s">
        <v>30</v>
      </c>
      <c r="B658" s="8" t="s">
        <v>391</v>
      </c>
      <c r="C658" s="8" t="s">
        <v>87</v>
      </c>
      <c r="D658" s="8" t="s">
        <v>393</v>
      </c>
      <c r="E658" s="8" t="s">
        <v>69</v>
      </c>
      <c r="F658" s="23" t="s">
        <v>31</v>
      </c>
      <c r="G658" s="24"/>
      <c r="H658" s="9">
        <v>10000</v>
      </c>
      <c r="I658" s="10"/>
      <c r="J658" s="10">
        <f t="shared" si="76"/>
        <v>0</v>
      </c>
    </row>
    <row r="659" spans="1:10" ht="38.65" customHeight="1" x14ac:dyDescent="0.25">
      <c r="A659" s="7" t="s">
        <v>394</v>
      </c>
      <c r="B659" s="8" t="s">
        <v>395</v>
      </c>
      <c r="C659" s="8"/>
      <c r="D659" s="8"/>
      <c r="E659" s="8"/>
      <c r="F659" s="23"/>
      <c r="G659" s="24"/>
      <c r="H659" s="9">
        <f t="shared" ref="H659:I663" si="77">H660</f>
        <v>30000</v>
      </c>
      <c r="I659" s="10">
        <f t="shared" si="77"/>
        <v>0</v>
      </c>
      <c r="J659" s="10">
        <f t="shared" si="76"/>
        <v>0</v>
      </c>
    </row>
    <row r="660" spans="1:10" ht="76.900000000000006" customHeight="1" x14ac:dyDescent="0.25">
      <c r="A660" s="7" t="s">
        <v>304</v>
      </c>
      <c r="B660" s="8" t="s">
        <v>395</v>
      </c>
      <c r="C660" s="8" t="s">
        <v>87</v>
      </c>
      <c r="D660" s="8"/>
      <c r="E660" s="8"/>
      <c r="F660" s="23"/>
      <c r="G660" s="24"/>
      <c r="H660" s="9">
        <f t="shared" si="77"/>
        <v>30000</v>
      </c>
      <c r="I660" s="10">
        <f t="shared" si="77"/>
        <v>0</v>
      </c>
      <c r="J660" s="10">
        <f t="shared" si="76"/>
        <v>0</v>
      </c>
    </row>
    <row r="661" spans="1:10" ht="76.900000000000006" customHeight="1" x14ac:dyDescent="0.25">
      <c r="A661" s="7" t="s">
        <v>392</v>
      </c>
      <c r="B661" s="8" t="s">
        <v>395</v>
      </c>
      <c r="C661" s="8" t="s">
        <v>87</v>
      </c>
      <c r="D661" s="8" t="s">
        <v>393</v>
      </c>
      <c r="E661" s="8"/>
      <c r="F661" s="23"/>
      <c r="G661" s="24"/>
      <c r="H661" s="9">
        <f t="shared" si="77"/>
        <v>30000</v>
      </c>
      <c r="I661" s="10">
        <f t="shared" si="77"/>
        <v>0</v>
      </c>
      <c r="J661" s="10">
        <f t="shared" si="76"/>
        <v>0</v>
      </c>
    </row>
    <row r="662" spans="1:10" ht="154.15" customHeight="1" x14ac:dyDescent="0.25">
      <c r="A662" s="7" t="s">
        <v>133</v>
      </c>
      <c r="B662" s="8" t="s">
        <v>395</v>
      </c>
      <c r="C662" s="8" t="s">
        <v>87</v>
      </c>
      <c r="D662" s="8" t="s">
        <v>393</v>
      </c>
      <c r="E662" s="8" t="s">
        <v>134</v>
      </c>
      <c r="F662" s="23"/>
      <c r="G662" s="24"/>
      <c r="H662" s="9">
        <f t="shared" si="77"/>
        <v>30000</v>
      </c>
      <c r="I662" s="10">
        <f t="shared" si="77"/>
        <v>0</v>
      </c>
      <c r="J662" s="10">
        <f t="shared" si="76"/>
        <v>0</v>
      </c>
    </row>
    <row r="663" spans="1:10" ht="57.75" customHeight="1" x14ac:dyDescent="0.25">
      <c r="A663" s="7" t="s">
        <v>329</v>
      </c>
      <c r="B663" s="8" t="s">
        <v>395</v>
      </c>
      <c r="C663" s="8" t="s">
        <v>87</v>
      </c>
      <c r="D663" s="8" t="s">
        <v>393</v>
      </c>
      <c r="E663" s="8" t="s">
        <v>330</v>
      </c>
      <c r="F663" s="23"/>
      <c r="G663" s="24"/>
      <c r="H663" s="9">
        <f t="shared" si="77"/>
        <v>30000</v>
      </c>
      <c r="I663" s="10">
        <f t="shared" si="77"/>
        <v>0</v>
      </c>
      <c r="J663" s="10">
        <f t="shared" si="76"/>
        <v>0</v>
      </c>
    </row>
    <row r="664" spans="1:10" ht="57.75" customHeight="1" x14ac:dyDescent="0.25">
      <c r="A664" s="7" t="s">
        <v>30</v>
      </c>
      <c r="B664" s="8" t="s">
        <v>395</v>
      </c>
      <c r="C664" s="8" t="s">
        <v>87</v>
      </c>
      <c r="D664" s="8" t="s">
        <v>393</v>
      </c>
      <c r="E664" s="8" t="s">
        <v>330</v>
      </c>
      <c r="F664" s="23" t="s">
        <v>31</v>
      </c>
      <c r="G664" s="24"/>
      <c r="H664" s="9">
        <v>30000</v>
      </c>
      <c r="I664" s="10"/>
      <c r="J664" s="10">
        <f t="shared" si="76"/>
        <v>0</v>
      </c>
    </row>
    <row r="665" spans="1:10" ht="192.4" customHeight="1" x14ac:dyDescent="0.25">
      <c r="A665" s="4" t="s">
        <v>396</v>
      </c>
      <c r="B665" s="5" t="s">
        <v>397</v>
      </c>
      <c r="C665" s="5"/>
      <c r="D665" s="5"/>
      <c r="E665" s="5"/>
      <c r="F665" s="29"/>
      <c r="G665" s="30"/>
      <c r="H665" s="6">
        <f>H666+H672+H678</f>
        <v>220000</v>
      </c>
      <c r="I665" s="6">
        <f>I666+I672+I678</f>
        <v>220000</v>
      </c>
      <c r="J665" s="6">
        <f t="shared" si="76"/>
        <v>100</v>
      </c>
    </row>
    <row r="666" spans="1:10" ht="38.65" customHeight="1" x14ac:dyDescent="0.25">
      <c r="A666" s="7" t="s">
        <v>398</v>
      </c>
      <c r="B666" s="8" t="s">
        <v>399</v>
      </c>
      <c r="C666" s="8"/>
      <c r="D666" s="8"/>
      <c r="E666" s="8"/>
      <c r="F666" s="23"/>
      <c r="G666" s="24"/>
      <c r="H666" s="9">
        <f t="shared" ref="H666:I670" si="78">H667</f>
        <v>119000</v>
      </c>
      <c r="I666" s="9">
        <f t="shared" si="78"/>
        <v>119000</v>
      </c>
      <c r="J666" s="9">
        <f t="shared" si="76"/>
        <v>100</v>
      </c>
    </row>
    <row r="667" spans="1:10" ht="38.65" customHeight="1" x14ac:dyDescent="0.25">
      <c r="A667" s="7" t="s">
        <v>79</v>
      </c>
      <c r="B667" s="8" t="s">
        <v>399</v>
      </c>
      <c r="C667" s="8" t="s">
        <v>80</v>
      </c>
      <c r="D667" s="8"/>
      <c r="E667" s="8"/>
      <c r="F667" s="23"/>
      <c r="G667" s="24"/>
      <c r="H667" s="9">
        <f t="shared" si="78"/>
        <v>119000</v>
      </c>
      <c r="I667" s="9">
        <f t="shared" si="78"/>
        <v>119000</v>
      </c>
      <c r="J667" s="9">
        <f t="shared" si="76"/>
        <v>100</v>
      </c>
    </row>
    <row r="668" spans="1:10" ht="38.65" customHeight="1" x14ac:dyDescent="0.25">
      <c r="A668" s="7" t="s">
        <v>369</v>
      </c>
      <c r="B668" s="8" t="s">
        <v>399</v>
      </c>
      <c r="C668" s="8" t="s">
        <v>80</v>
      </c>
      <c r="D668" s="8" t="s">
        <v>80</v>
      </c>
      <c r="E668" s="8"/>
      <c r="F668" s="23"/>
      <c r="G668" s="24"/>
      <c r="H668" s="9">
        <f t="shared" si="78"/>
        <v>119000</v>
      </c>
      <c r="I668" s="9">
        <f t="shared" si="78"/>
        <v>119000</v>
      </c>
      <c r="J668" s="9">
        <f t="shared" si="76"/>
        <v>100</v>
      </c>
    </row>
    <row r="669" spans="1:10" ht="38.65" customHeight="1" x14ac:dyDescent="0.25">
      <c r="A669" s="7" t="s">
        <v>167</v>
      </c>
      <c r="B669" s="8" t="s">
        <v>399</v>
      </c>
      <c r="C669" s="8" t="s">
        <v>80</v>
      </c>
      <c r="D669" s="8" t="s">
        <v>80</v>
      </c>
      <c r="E669" s="8" t="s">
        <v>168</v>
      </c>
      <c r="F669" s="23"/>
      <c r="G669" s="24"/>
      <c r="H669" s="9">
        <f t="shared" si="78"/>
        <v>119000</v>
      </c>
      <c r="I669" s="9">
        <f t="shared" si="78"/>
        <v>119000</v>
      </c>
      <c r="J669" s="9">
        <f t="shared" si="76"/>
        <v>100</v>
      </c>
    </row>
    <row r="670" spans="1:10" ht="57.75" customHeight="1" x14ac:dyDescent="0.25">
      <c r="A670" s="7" t="s">
        <v>357</v>
      </c>
      <c r="B670" s="8" t="s">
        <v>399</v>
      </c>
      <c r="C670" s="8" t="s">
        <v>80</v>
      </c>
      <c r="D670" s="8" t="s">
        <v>80</v>
      </c>
      <c r="E670" s="8" t="s">
        <v>358</v>
      </c>
      <c r="F670" s="23"/>
      <c r="G670" s="24"/>
      <c r="H670" s="9">
        <f t="shared" si="78"/>
        <v>119000</v>
      </c>
      <c r="I670" s="9">
        <f t="shared" si="78"/>
        <v>119000</v>
      </c>
      <c r="J670" s="9">
        <f t="shared" si="76"/>
        <v>100</v>
      </c>
    </row>
    <row r="671" spans="1:10" ht="57.75" customHeight="1" x14ac:dyDescent="0.25">
      <c r="A671" s="7" t="s">
        <v>30</v>
      </c>
      <c r="B671" s="8" t="s">
        <v>399</v>
      </c>
      <c r="C671" s="8" t="s">
        <v>80</v>
      </c>
      <c r="D671" s="8" t="s">
        <v>80</v>
      </c>
      <c r="E671" s="8" t="s">
        <v>358</v>
      </c>
      <c r="F671" s="23" t="s">
        <v>31</v>
      </c>
      <c r="G671" s="24"/>
      <c r="H671" s="9">
        <v>119000</v>
      </c>
      <c r="I671" s="9">
        <v>119000</v>
      </c>
      <c r="J671" s="9">
        <f t="shared" si="76"/>
        <v>100</v>
      </c>
    </row>
    <row r="672" spans="1:10" ht="76.900000000000006" customHeight="1" x14ac:dyDescent="0.25">
      <c r="A672" s="7" t="s">
        <v>400</v>
      </c>
      <c r="B672" s="8" t="s">
        <v>401</v>
      </c>
      <c r="C672" s="8"/>
      <c r="D672" s="8"/>
      <c r="E672" s="8"/>
      <c r="F672" s="23"/>
      <c r="G672" s="24"/>
      <c r="H672" s="9">
        <f t="shared" ref="H672:I676" si="79">H673</f>
        <v>41000</v>
      </c>
      <c r="I672" s="9">
        <f t="shared" si="79"/>
        <v>41000</v>
      </c>
      <c r="J672" s="9">
        <f t="shared" si="76"/>
        <v>100</v>
      </c>
    </row>
    <row r="673" spans="1:10" ht="38.65" customHeight="1" x14ac:dyDescent="0.25">
      <c r="A673" s="7" t="s">
        <v>79</v>
      </c>
      <c r="B673" s="8" t="s">
        <v>401</v>
      </c>
      <c r="C673" s="8" t="s">
        <v>80</v>
      </c>
      <c r="D673" s="8"/>
      <c r="E673" s="8"/>
      <c r="F673" s="23"/>
      <c r="G673" s="24"/>
      <c r="H673" s="9">
        <f t="shared" si="79"/>
        <v>41000</v>
      </c>
      <c r="I673" s="9">
        <f t="shared" si="79"/>
        <v>41000</v>
      </c>
      <c r="J673" s="9">
        <f t="shared" si="76"/>
        <v>100</v>
      </c>
    </row>
    <row r="674" spans="1:10" ht="38.65" customHeight="1" x14ac:dyDescent="0.25">
      <c r="A674" s="7" t="s">
        <v>369</v>
      </c>
      <c r="B674" s="8" t="s">
        <v>401</v>
      </c>
      <c r="C674" s="8" t="s">
        <v>80</v>
      </c>
      <c r="D674" s="8" t="s">
        <v>80</v>
      </c>
      <c r="E674" s="8"/>
      <c r="F674" s="23"/>
      <c r="G674" s="24"/>
      <c r="H674" s="9">
        <f t="shared" si="79"/>
        <v>41000</v>
      </c>
      <c r="I674" s="9">
        <f t="shared" si="79"/>
        <v>41000</v>
      </c>
      <c r="J674" s="9">
        <f t="shared" si="76"/>
        <v>100</v>
      </c>
    </row>
    <row r="675" spans="1:10" ht="76.900000000000006" customHeight="1" x14ac:dyDescent="0.25">
      <c r="A675" s="7" t="s">
        <v>66</v>
      </c>
      <c r="B675" s="8" t="s">
        <v>401</v>
      </c>
      <c r="C675" s="8" t="s">
        <v>80</v>
      </c>
      <c r="D675" s="8" t="s">
        <v>80</v>
      </c>
      <c r="E675" s="8" t="s">
        <v>67</v>
      </c>
      <c r="F675" s="23"/>
      <c r="G675" s="24"/>
      <c r="H675" s="9">
        <f t="shared" si="79"/>
        <v>41000</v>
      </c>
      <c r="I675" s="9">
        <f t="shared" si="79"/>
        <v>41000</v>
      </c>
      <c r="J675" s="9">
        <f t="shared" si="76"/>
        <v>100</v>
      </c>
    </row>
    <row r="676" spans="1:10" ht="76.900000000000006" customHeight="1" x14ac:dyDescent="0.25">
      <c r="A676" s="7" t="s">
        <v>68</v>
      </c>
      <c r="B676" s="8" t="s">
        <v>401</v>
      </c>
      <c r="C676" s="8" t="s">
        <v>80</v>
      </c>
      <c r="D676" s="8" t="s">
        <v>80</v>
      </c>
      <c r="E676" s="8" t="s">
        <v>69</v>
      </c>
      <c r="F676" s="23"/>
      <c r="G676" s="24"/>
      <c r="H676" s="9">
        <f t="shared" si="79"/>
        <v>41000</v>
      </c>
      <c r="I676" s="9">
        <f t="shared" si="79"/>
        <v>41000</v>
      </c>
      <c r="J676" s="9">
        <f t="shared" si="76"/>
        <v>100</v>
      </c>
    </row>
    <row r="677" spans="1:10" ht="57.75" customHeight="1" x14ac:dyDescent="0.25">
      <c r="A677" s="7" t="s">
        <v>30</v>
      </c>
      <c r="B677" s="8" t="s">
        <v>401</v>
      </c>
      <c r="C677" s="8" t="s">
        <v>80</v>
      </c>
      <c r="D677" s="8" t="s">
        <v>80</v>
      </c>
      <c r="E677" s="8" t="s">
        <v>69</v>
      </c>
      <c r="F677" s="23" t="s">
        <v>31</v>
      </c>
      <c r="G677" s="24"/>
      <c r="H677" s="9">
        <v>41000</v>
      </c>
      <c r="I677" s="9">
        <v>41000</v>
      </c>
      <c r="J677" s="9">
        <f t="shared" si="76"/>
        <v>100</v>
      </c>
    </row>
    <row r="678" spans="1:10" ht="38.65" customHeight="1" x14ac:dyDescent="0.25">
      <c r="A678" s="7" t="s">
        <v>402</v>
      </c>
      <c r="B678" s="8" t="s">
        <v>403</v>
      </c>
      <c r="C678" s="8"/>
      <c r="D678" s="8"/>
      <c r="E678" s="8"/>
      <c r="F678" s="23"/>
      <c r="G678" s="24"/>
      <c r="H678" s="9">
        <f t="shared" ref="H678:I682" si="80">H679</f>
        <v>60000</v>
      </c>
      <c r="I678" s="9">
        <f t="shared" si="80"/>
        <v>60000</v>
      </c>
      <c r="J678" s="9">
        <f t="shared" si="76"/>
        <v>100</v>
      </c>
    </row>
    <row r="679" spans="1:10" ht="38.65" customHeight="1" x14ac:dyDescent="0.25">
      <c r="A679" s="7" t="s">
        <v>79</v>
      </c>
      <c r="B679" s="8" t="s">
        <v>403</v>
      </c>
      <c r="C679" s="8" t="s">
        <v>80</v>
      </c>
      <c r="D679" s="8"/>
      <c r="E679" s="8"/>
      <c r="F679" s="23"/>
      <c r="G679" s="24"/>
      <c r="H679" s="9">
        <f t="shared" si="80"/>
        <v>60000</v>
      </c>
      <c r="I679" s="9">
        <f t="shared" si="80"/>
        <v>60000</v>
      </c>
      <c r="J679" s="9">
        <f t="shared" si="76"/>
        <v>100</v>
      </c>
    </row>
    <row r="680" spans="1:10" ht="38.65" customHeight="1" x14ac:dyDescent="0.25">
      <c r="A680" s="7" t="s">
        <v>369</v>
      </c>
      <c r="B680" s="8" t="s">
        <v>403</v>
      </c>
      <c r="C680" s="8" t="s">
        <v>80</v>
      </c>
      <c r="D680" s="8" t="s">
        <v>80</v>
      </c>
      <c r="E680" s="8"/>
      <c r="F680" s="23"/>
      <c r="G680" s="24"/>
      <c r="H680" s="9">
        <f t="shared" si="80"/>
        <v>60000</v>
      </c>
      <c r="I680" s="9">
        <f t="shared" si="80"/>
        <v>60000</v>
      </c>
      <c r="J680" s="9">
        <f t="shared" si="76"/>
        <v>100</v>
      </c>
    </row>
    <row r="681" spans="1:10" ht="38.65" customHeight="1" x14ac:dyDescent="0.25">
      <c r="A681" s="7" t="s">
        <v>167</v>
      </c>
      <c r="B681" s="8" t="s">
        <v>403</v>
      </c>
      <c r="C681" s="8" t="s">
        <v>80</v>
      </c>
      <c r="D681" s="8" t="s">
        <v>80</v>
      </c>
      <c r="E681" s="8" t="s">
        <v>168</v>
      </c>
      <c r="F681" s="23"/>
      <c r="G681" s="24"/>
      <c r="H681" s="9">
        <f t="shared" si="80"/>
        <v>60000</v>
      </c>
      <c r="I681" s="9">
        <f t="shared" si="80"/>
        <v>60000</v>
      </c>
      <c r="J681" s="9">
        <f t="shared" si="76"/>
        <v>100</v>
      </c>
    </row>
    <row r="682" spans="1:10" ht="57.75" customHeight="1" x14ac:dyDescent="0.25">
      <c r="A682" s="7" t="s">
        <v>357</v>
      </c>
      <c r="B682" s="8" t="s">
        <v>403</v>
      </c>
      <c r="C682" s="8" t="s">
        <v>80</v>
      </c>
      <c r="D682" s="8" t="s">
        <v>80</v>
      </c>
      <c r="E682" s="8" t="s">
        <v>358</v>
      </c>
      <c r="F682" s="23"/>
      <c r="G682" s="24"/>
      <c r="H682" s="9">
        <f t="shared" si="80"/>
        <v>60000</v>
      </c>
      <c r="I682" s="9">
        <f t="shared" si="80"/>
        <v>60000</v>
      </c>
      <c r="J682" s="9">
        <f t="shared" si="76"/>
        <v>100</v>
      </c>
    </row>
    <row r="683" spans="1:10" ht="57.75" customHeight="1" x14ac:dyDescent="0.25">
      <c r="A683" s="7" t="s">
        <v>30</v>
      </c>
      <c r="B683" s="8" t="s">
        <v>403</v>
      </c>
      <c r="C683" s="8" t="s">
        <v>80</v>
      </c>
      <c r="D683" s="8" t="s">
        <v>80</v>
      </c>
      <c r="E683" s="8" t="s">
        <v>358</v>
      </c>
      <c r="F683" s="23" t="s">
        <v>31</v>
      </c>
      <c r="G683" s="24"/>
      <c r="H683" s="9">
        <v>60000</v>
      </c>
      <c r="I683" s="9">
        <v>60000</v>
      </c>
      <c r="J683" s="9">
        <f t="shared" si="76"/>
        <v>100</v>
      </c>
    </row>
    <row r="684" spans="1:10" ht="134.65" customHeight="1" x14ac:dyDescent="0.25">
      <c r="A684" s="4" t="s">
        <v>404</v>
      </c>
      <c r="B684" s="5" t="s">
        <v>405</v>
      </c>
      <c r="C684" s="5"/>
      <c r="D684" s="5"/>
      <c r="E684" s="5"/>
      <c r="F684" s="29"/>
      <c r="G684" s="30"/>
      <c r="H684" s="6">
        <f>H685+H712+H719</f>
        <v>84396586.440000013</v>
      </c>
      <c r="I684" s="6">
        <f>I685+I712+I719</f>
        <v>83020925.439999998</v>
      </c>
      <c r="J684" s="6">
        <f t="shared" si="76"/>
        <v>98.370003979985597</v>
      </c>
    </row>
    <row r="685" spans="1:10" ht="76.900000000000006" customHeight="1" x14ac:dyDescent="0.25">
      <c r="A685" s="4" t="s">
        <v>406</v>
      </c>
      <c r="B685" s="5" t="s">
        <v>407</v>
      </c>
      <c r="C685" s="5"/>
      <c r="D685" s="5"/>
      <c r="E685" s="5"/>
      <c r="F685" s="29"/>
      <c r="G685" s="30"/>
      <c r="H685" s="6">
        <f>H686+H695</f>
        <v>83010220.600000009</v>
      </c>
      <c r="I685" s="6">
        <f>I686+I695</f>
        <v>81725055.280000001</v>
      </c>
      <c r="J685" s="6">
        <f t="shared" si="76"/>
        <v>98.451798693328612</v>
      </c>
    </row>
    <row r="686" spans="1:10" ht="231" customHeight="1" x14ac:dyDescent="0.25">
      <c r="A686" s="7" t="s">
        <v>131</v>
      </c>
      <c r="B686" s="8" t="s">
        <v>408</v>
      </c>
      <c r="C686" s="8"/>
      <c r="D686" s="8"/>
      <c r="E686" s="8"/>
      <c r="F686" s="23"/>
      <c r="G686" s="24"/>
      <c r="H686" s="9">
        <f>H687</f>
        <v>1468004.9</v>
      </c>
      <c r="I686" s="9">
        <f>I687</f>
        <v>1468004.9</v>
      </c>
      <c r="J686" s="9">
        <f t="shared" si="76"/>
        <v>100</v>
      </c>
    </row>
    <row r="687" spans="1:10" ht="38.65" customHeight="1" x14ac:dyDescent="0.25">
      <c r="A687" s="7" t="s">
        <v>252</v>
      </c>
      <c r="B687" s="8" t="s">
        <v>408</v>
      </c>
      <c r="C687" s="8" t="s">
        <v>93</v>
      </c>
      <c r="D687" s="8"/>
      <c r="E687" s="8"/>
      <c r="F687" s="23"/>
      <c r="G687" s="24"/>
      <c r="H687" s="9">
        <f>H688</f>
        <v>1468004.9</v>
      </c>
      <c r="I687" s="9">
        <f>I688</f>
        <v>1468004.9</v>
      </c>
      <c r="J687" s="9">
        <f t="shared" si="76"/>
        <v>100</v>
      </c>
    </row>
    <row r="688" spans="1:10" ht="38.65" customHeight="1" x14ac:dyDescent="0.25">
      <c r="A688" s="7" t="s">
        <v>253</v>
      </c>
      <c r="B688" s="8" t="s">
        <v>408</v>
      </c>
      <c r="C688" s="8" t="s">
        <v>93</v>
      </c>
      <c r="D688" s="8" t="s">
        <v>254</v>
      </c>
      <c r="E688" s="8"/>
      <c r="F688" s="23"/>
      <c r="G688" s="24"/>
      <c r="H688" s="9">
        <f>H689+H692</f>
        <v>1468004.9</v>
      </c>
      <c r="I688" s="9">
        <f>I689+I692</f>
        <v>1468004.9</v>
      </c>
      <c r="J688" s="9">
        <f t="shared" si="76"/>
        <v>100</v>
      </c>
    </row>
    <row r="689" spans="1:10" ht="154.15" customHeight="1" x14ac:dyDescent="0.25">
      <c r="A689" s="7" t="s">
        <v>133</v>
      </c>
      <c r="B689" s="8" t="s">
        <v>408</v>
      </c>
      <c r="C689" s="8" t="s">
        <v>93</v>
      </c>
      <c r="D689" s="8" t="s">
        <v>254</v>
      </c>
      <c r="E689" s="8" t="s">
        <v>134</v>
      </c>
      <c r="F689" s="23"/>
      <c r="G689" s="24"/>
      <c r="H689" s="9">
        <f>H690</f>
        <v>356254.1</v>
      </c>
      <c r="I689" s="9">
        <f>I690</f>
        <v>356254.1</v>
      </c>
      <c r="J689" s="9">
        <f t="shared" si="76"/>
        <v>100</v>
      </c>
    </row>
    <row r="690" spans="1:10" ht="38.65" customHeight="1" x14ac:dyDescent="0.25">
      <c r="A690" s="7" t="s">
        <v>135</v>
      </c>
      <c r="B690" s="8" t="s">
        <v>408</v>
      </c>
      <c r="C690" s="8" t="s">
        <v>93</v>
      </c>
      <c r="D690" s="8" t="s">
        <v>254</v>
      </c>
      <c r="E690" s="8" t="s">
        <v>136</v>
      </c>
      <c r="F690" s="23"/>
      <c r="G690" s="24"/>
      <c r="H690" s="9">
        <f>H691</f>
        <v>356254.1</v>
      </c>
      <c r="I690" s="9">
        <f>I691</f>
        <v>356254.1</v>
      </c>
      <c r="J690" s="9">
        <f t="shared" si="76"/>
        <v>100</v>
      </c>
    </row>
    <row r="691" spans="1:10" ht="57.75" customHeight="1" x14ac:dyDescent="0.25">
      <c r="A691" s="7" t="s">
        <v>30</v>
      </c>
      <c r="B691" s="8" t="s">
        <v>408</v>
      </c>
      <c r="C691" s="8" t="s">
        <v>93</v>
      </c>
      <c r="D691" s="8" t="s">
        <v>254</v>
      </c>
      <c r="E691" s="8" t="s">
        <v>136</v>
      </c>
      <c r="F691" s="23" t="s">
        <v>31</v>
      </c>
      <c r="G691" s="24"/>
      <c r="H691" s="9">
        <v>356254.1</v>
      </c>
      <c r="I691" s="9">
        <v>356254.1</v>
      </c>
      <c r="J691" s="9">
        <f t="shared" si="76"/>
        <v>100</v>
      </c>
    </row>
    <row r="692" spans="1:10" ht="76.900000000000006" customHeight="1" x14ac:dyDescent="0.25">
      <c r="A692" s="7" t="s">
        <v>66</v>
      </c>
      <c r="B692" s="8" t="s">
        <v>408</v>
      </c>
      <c r="C692" s="8" t="s">
        <v>93</v>
      </c>
      <c r="D692" s="8" t="s">
        <v>254</v>
      </c>
      <c r="E692" s="8" t="s">
        <v>67</v>
      </c>
      <c r="F692" s="23"/>
      <c r="G692" s="24"/>
      <c r="H692" s="9">
        <f>H693</f>
        <v>1111750.8</v>
      </c>
      <c r="I692" s="9">
        <f>I693</f>
        <v>1111750.8</v>
      </c>
      <c r="J692" s="9">
        <f t="shared" si="76"/>
        <v>100</v>
      </c>
    </row>
    <row r="693" spans="1:10" ht="76.900000000000006" customHeight="1" x14ac:dyDescent="0.25">
      <c r="A693" s="7" t="s">
        <v>68</v>
      </c>
      <c r="B693" s="8" t="s">
        <v>408</v>
      </c>
      <c r="C693" s="8" t="s">
        <v>93</v>
      </c>
      <c r="D693" s="8" t="s">
        <v>254</v>
      </c>
      <c r="E693" s="8" t="s">
        <v>69</v>
      </c>
      <c r="F693" s="23"/>
      <c r="G693" s="24"/>
      <c r="H693" s="9">
        <f>H694</f>
        <v>1111750.8</v>
      </c>
      <c r="I693" s="9">
        <f>I694</f>
        <v>1111750.8</v>
      </c>
      <c r="J693" s="9">
        <f t="shared" si="76"/>
        <v>100</v>
      </c>
    </row>
    <row r="694" spans="1:10" ht="57.75" customHeight="1" x14ac:dyDescent="0.25">
      <c r="A694" s="7" t="s">
        <v>30</v>
      </c>
      <c r="B694" s="8" t="s">
        <v>408</v>
      </c>
      <c r="C694" s="8" t="s">
        <v>93</v>
      </c>
      <c r="D694" s="8" t="s">
        <v>254</v>
      </c>
      <c r="E694" s="8" t="s">
        <v>69</v>
      </c>
      <c r="F694" s="23" t="s">
        <v>31</v>
      </c>
      <c r="G694" s="24"/>
      <c r="H694" s="9">
        <v>1111750.8</v>
      </c>
      <c r="I694" s="9">
        <v>1111750.8</v>
      </c>
      <c r="J694" s="9">
        <f t="shared" si="76"/>
        <v>100</v>
      </c>
    </row>
    <row r="695" spans="1:10" ht="115.5" customHeight="1" x14ac:dyDescent="0.25">
      <c r="A695" s="7" t="s">
        <v>409</v>
      </c>
      <c r="B695" s="8" t="s">
        <v>410</v>
      </c>
      <c r="C695" s="8"/>
      <c r="D695" s="8"/>
      <c r="E695" s="8"/>
      <c r="F695" s="23"/>
      <c r="G695" s="24"/>
      <c r="H695" s="9">
        <f>H696</f>
        <v>81542215.700000003</v>
      </c>
      <c r="I695" s="9">
        <f>I696</f>
        <v>80257050.379999995</v>
      </c>
      <c r="J695" s="9">
        <f t="shared" si="76"/>
        <v>98.423926417785566</v>
      </c>
    </row>
    <row r="696" spans="1:10" ht="38.65" customHeight="1" x14ac:dyDescent="0.25">
      <c r="A696" s="7" t="s">
        <v>252</v>
      </c>
      <c r="B696" s="8" t="s">
        <v>410</v>
      </c>
      <c r="C696" s="8" t="s">
        <v>93</v>
      </c>
      <c r="D696" s="8"/>
      <c r="E696" s="8"/>
      <c r="F696" s="23"/>
      <c r="G696" s="24"/>
      <c r="H696" s="9">
        <f>H697</f>
        <v>81542215.700000003</v>
      </c>
      <c r="I696" s="9">
        <f>I697</f>
        <v>80257050.379999995</v>
      </c>
      <c r="J696" s="9">
        <f t="shared" si="76"/>
        <v>98.423926417785566</v>
      </c>
    </row>
    <row r="697" spans="1:10" ht="38.65" customHeight="1" x14ac:dyDescent="0.25">
      <c r="A697" s="7" t="s">
        <v>253</v>
      </c>
      <c r="B697" s="8" t="s">
        <v>410</v>
      </c>
      <c r="C697" s="8" t="s">
        <v>93</v>
      </c>
      <c r="D697" s="8" t="s">
        <v>254</v>
      </c>
      <c r="E697" s="8"/>
      <c r="F697" s="23"/>
      <c r="G697" s="24"/>
      <c r="H697" s="9">
        <f>H698+H701+H704+H707</f>
        <v>81542215.700000003</v>
      </c>
      <c r="I697" s="9">
        <f>I698+I701+I704+I707</f>
        <v>80257050.379999995</v>
      </c>
      <c r="J697" s="9">
        <f t="shared" si="76"/>
        <v>98.423926417785566</v>
      </c>
    </row>
    <row r="698" spans="1:10" ht="154.15" customHeight="1" x14ac:dyDescent="0.25">
      <c r="A698" s="7" t="s">
        <v>133</v>
      </c>
      <c r="B698" s="8" t="s">
        <v>410</v>
      </c>
      <c r="C698" s="8" t="s">
        <v>93</v>
      </c>
      <c r="D698" s="8" t="s">
        <v>254</v>
      </c>
      <c r="E698" s="8" t="s">
        <v>134</v>
      </c>
      <c r="F698" s="23"/>
      <c r="G698" s="24"/>
      <c r="H698" s="9">
        <f>H699</f>
        <v>60287983</v>
      </c>
      <c r="I698" s="9">
        <f>I699</f>
        <v>59800141.409999996</v>
      </c>
      <c r="J698" s="9">
        <f t="shared" si="76"/>
        <v>99.190814544251708</v>
      </c>
    </row>
    <row r="699" spans="1:10" ht="38.65" customHeight="1" x14ac:dyDescent="0.25">
      <c r="A699" s="7" t="s">
        <v>135</v>
      </c>
      <c r="B699" s="8" t="s">
        <v>410</v>
      </c>
      <c r="C699" s="8" t="s">
        <v>93</v>
      </c>
      <c r="D699" s="8" t="s">
        <v>254</v>
      </c>
      <c r="E699" s="8" t="s">
        <v>136</v>
      </c>
      <c r="F699" s="23"/>
      <c r="G699" s="24"/>
      <c r="H699" s="9">
        <f>H700</f>
        <v>60287983</v>
      </c>
      <c r="I699" s="9">
        <f>I700</f>
        <v>59800141.409999996</v>
      </c>
      <c r="J699" s="9">
        <f t="shared" si="76"/>
        <v>99.190814544251708</v>
      </c>
    </row>
    <row r="700" spans="1:10" ht="57.75" customHeight="1" x14ac:dyDescent="0.25">
      <c r="A700" s="7" t="s">
        <v>30</v>
      </c>
      <c r="B700" s="8" t="s">
        <v>410</v>
      </c>
      <c r="C700" s="8" t="s">
        <v>93</v>
      </c>
      <c r="D700" s="8" t="s">
        <v>254</v>
      </c>
      <c r="E700" s="8" t="s">
        <v>136</v>
      </c>
      <c r="F700" s="23" t="s">
        <v>31</v>
      </c>
      <c r="G700" s="24"/>
      <c r="H700" s="9">
        <v>60287983</v>
      </c>
      <c r="I700" s="9">
        <v>59800141.409999996</v>
      </c>
      <c r="J700" s="9">
        <f t="shared" si="76"/>
        <v>99.190814544251708</v>
      </c>
    </row>
    <row r="701" spans="1:10" ht="76.900000000000006" customHeight="1" x14ac:dyDescent="0.25">
      <c r="A701" s="7" t="s">
        <v>66</v>
      </c>
      <c r="B701" s="8" t="s">
        <v>410</v>
      </c>
      <c r="C701" s="8" t="s">
        <v>93</v>
      </c>
      <c r="D701" s="8" t="s">
        <v>254</v>
      </c>
      <c r="E701" s="8" t="s">
        <v>67</v>
      </c>
      <c r="F701" s="23"/>
      <c r="G701" s="24"/>
      <c r="H701" s="9">
        <f>H702</f>
        <v>19361141.489999998</v>
      </c>
      <c r="I701" s="9">
        <f>I702</f>
        <v>18570844.539999999</v>
      </c>
      <c r="J701" s="9">
        <f t="shared" si="76"/>
        <v>95.918128327257008</v>
      </c>
    </row>
    <row r="702" spans="1:10" ht="76.900000000000006" customHeight="1" x14ac:dyDescent="0.25">
      <c r="A702" s="7" t="s">
        <v>68</v>
      </c>
      <c r="B702" s="8" t="s">
        <v>410</v>
      </c>
      <c r="C702" s="8" t="s">
        <v>93</v>
      </c>
      <c r="D702" s="8" t="s">
        <v>254</v>
      </c>
      <c r="E702" s="8" t="s">
        <v>69</v>
      </c>
      <c r="F702" s="23"/>
      <c r="G702" s="24"/>
      <c r="H702" s="9">
        <f>H703</f>
        <v>19361141.489999998</v>
      </c>
      <c r="I702" s="9">
        <f>I703</f>
        <v>18570844.539999999</v>
      </c>
      <c r="J702" s="9">
        <f t="shared" si="76"/>
        <v>95.918128327257008</v>
      </c>
    </row>
    <row r="703" spans="1:10" ht="57.75" customHeight="1" x14ac:dyDescent="0.25">
      <c r="A703" s="7" t="s">
        <v>30</v>
      </c>
      <c r="B703" s="8" t="s">
        <v>410</v>
      </c>
      <c r="C703" s="8" t="s">
        <v>93</v>
      </c>
      <c r="D703" s="8" t="s">
        <v>254</v>
      </c>
      <c r="E703" s="8" t="s">
        <v>69</v>
      </c>
      <c r="F703" s="23" t="s">
        <v>31</v>
      </c>
      <c r="G703" s="24"/>
      <c r="H703" s="9">
        <v>19361141.489999998</v>
      </c>
      <c r="I703" s="9">
        <v>18570844.539999999</v>
      </c>
      <c r="J703" s="9">
        <f t="shared" si="76"/>
        <v>95.918128327257008</v>
      </c>
    </row>
    <row r="704" spans="1:10" ht="38.65" customHeight="1" x14ac:dyDescent="0.25">
      <c r="A704" s="7" t="s">
        <v>167</v>
      </c>
      <c r="B704" s="8" t="s">
        <v>410</v>
      </c>
      <c r="C704" s="8" t="s">
        <v>93</v>
      </c>
      <c r="D704" s="8" t="s">
        <v>254</v>
      </c>
      <c r="E704" s="8" t="s">
        <v>168</v>
      </c>
      <c r="F704" s="23"/>
      <c r="G704" s="24"/>
      <c r="H704" s="9">
        <f>H705</f>
        <v>4506.3999999999996</v>
      </c>
      <c r="I704" s="9">
        <f>I705</f>
        <v>4506.3999999999996</v>
      </c>
      <c r="J704" s="9">
        <f t="shared" si="76"/>
        <v>100</v>
      </c>
    </row>
    <row r="705" spans="1:10" ht="57.75" customHeight="1" x14ac:dyDescent="0.25">
      <c r="A705" s="7" t="s">
        <v>357</v>
      </c>
      <c r="B705" s="8" t="s">
        <v>410</v>
      </c>
      <c r="C705" s="8" t="s">
        <v>93</v>
      </c>
      <c r="D705" s="8" t="s">
        <v>254</v>
      </c>
      <c r="E705" s="8" t="s">
        <v>358</v>
      </c>
      <c r="F705" s="23"/>
      <c r="G705" s="24"/>
      <c r="H705" s="9">
        <f>H706</f>
        <v>4506.3999999999996</v>
      </c>
      <c r="I705" s="9">
        <f>I706</f>
        <v>4506.3999999999996</v>
      </c>
      <c r="J705" s="9">
        <f t="shared" si="76"/>
        <v>100</v>
      </c>
    </row>
    <row r="706" spans="1:10" ht="57.75" customHeight="1" x14ac:dyDescent="0.25">
      <c r="A706" s="7" t="s">
        <v>30</v>
      </c>
      <c r="B706" s="8" t="s">
        <v>410</v>
      </c>
      <c r="C706" s="8" t="s">
        <v>93</v>
      </c>
      <c r="D706" s="8" t="s">
        <v>254</v>
      </c>
      <c r="E706" s="8" t="s">
        <v>358</v>
      </c>
      <c r="F706" s="23" t="s">
        <v>31</v>
      </c>
      <c r="G706" s="24"/>
      <c r="H706" s="9">
        <v>4506.3999999999996</v>
      </c>
      <c r="I706" s="9">
        <v>4506.3999999999996</v>
      </c>
      <c r="J706" s="9">
        <f t="shared" si="76"/>
        <v>100</v>
      </c>
    </row>
    <row r="707" spans="1:10" ht="38.65" customHeight="1" x14ac:dyDescent="0.25">
      <c r="A707" s="7" t="s">
        <v>58</v>
      </c>
      <c r="B707" s="8" t="s">
        <v>410</v>
      </c>
      <c r="C707" s="8" t="s">
        <v>93</v>
      </c>
      <c r="D707" s="8" t="s">
        <v>254</v>
      </c>
      <c r="E707" s="8" t="s">
        <v>59</v>
      </c>
      <c r="F707" s="23"/>
      <c r="G707" s="24"/>
      <c r="H707" s="9">
        <f>H708+H710</f>
        <v>1888584.81</v>
      </c>
      <c r="I707" s="9">
        <f>I708+I710</f>
        <v>1881558.03</v>
      </c>
      <c r="J707" s="9">
        <f t="shared" si="76"/>
        <v>99.627934103737701</v>
      </c>
    </row>
    <row r="708" spans="1:10" ht="38.65" customHeight="1" x14ac:dyDescent="0.25">
      <c r="A708" s="7" t="s">
        <v>141</v>
      </c>
      <c r="B708" s="8" t="s">
        <v>410</v>
      </c>
      <c r="C708" s="8" t="s">
        <v>93</v>
      </c>
      <c r="D708" s="8" t="s">
        <v>254</v>
      </c>
      <c r="E708" s="8" t="s">
        <v>142</v>
      </c>
      <c r="F708" s="23"/>
      <c r="G708" s="24"/>
      <c r="H708" s="9">
        <f>H709</f>
        <v>757434.81</v>
      </c>
      <c r="I708" s="9">
        <f>I709</f>
        <v>757434.46</v>
      </c>
      <c r="J708" s="9">
        <f t="shared" si="76"/>
        <v>99.999953791402845</v>
      </c>
    </row>
    <row r="709" spans="1:10" ht="57.75" customHeight="1" x14ac:dyDescent="0.25">
      <c r="A709" s="7" t="s">
        <v>30</v>
      </c>
      <c r="B709" s="8" t="s">
        <v>410</v>
      </c>
      <c r="C709" s="8" t="s">
        <v>93</v>
      </c>
      <c r="D709" s="8" t="s">
        <v>254</v>
      </c>
      <c r="E709" s="8" t="s">
        <v>142</v>
      </c>
      <c r="F709" s="23" t="s">
        <v>31</v>
      </c>
      <c r="G709" s="24"/>
      <c r="H709" s="9">
        <v>757434.81</v>
      </c>
      <c r="I709" s="9">
        <v>757434.46</v>
      </c>
      <c r="J709" s="9">
        <f t="shared" si="76"/>
        <v>99.999953791402845</v>
      </c>
    </row>
    <row r="710" spans="1:10" ht="38.65" customHeight="1" x14ac:dyDescent="0.25">
      <c r="A710" s="7" t="s">
        <v>143</v>
      </c>
      <c r="B710" s="8" t="s">
        <v>410</v>
      </c>
      <c r="C710" s="8" t="s">
        <v>93</v>
      </c>
      <c r="D710" s="8" t="s">
        <v>254</v>
      </c>
      <c r="E710" s="8" t="s">
        <v>144</v>
      </c>
      <c r="F710" s="23"/>
      <c r="G710" s="24"/>
      <c r="H710" s="9">
        <f>H711</f>
        <v>1131150</v>
      </c>
      <c r="I710" s="9">
        <f>I711</f>
        <v>1124123.57</v>
      </c>
      <c r="J710" s="9">
        <f t="shared" si="76"/>
        <v>99.378824205454634</v>
      </c>
    </row>
    <row r="711" spans="1:10" ht="57.75" customHeight="1" x14ac:dyDescent="0.25">
      <c r="A711" s="7" t="s">
        <v>30</v>
      </c>
      <c r="B711" s="8" t="s">
        <v>410</v>
      </c>
      <c r="C711" s="8" t="s">
        <v>93</v>
      </c>
      <c r="D711" s="8" t="s">
        <v>254</v>
      </c>
      <c r="E711" s="8" t="s">
        <v>144</v>
      </c>
      <c r="F711" s="23" t="s">
        <v>31</v>
      </c>
      <c r="G711" s="24"/>
      <c r="H711" s="9">
        <v>1131150</v>
      </c>
      <c r="I711" s="9">
        <v>1124123.57</v>
      </c>
      <c r="J711" s="9">
        <f t="shared" si="76"/>
        <v>99.378824205454634</v>
      </c>
    </row>
    <row r="712" spans="1:10" ht="115.5" customHeight="1" x14ac:dyDescent="0.25">
      <c r="A712" s="4" t="s">
        <v>411</v>
      </c>
      <c r="B712" s="5" t="s">
        <v>412</v>
      </c>
      <c r="C712" s="5"/>
      <c r="D712" s="5"/>
      <c r="E712" s="5"/>
      <c r="F712" s="29"/>
      <c r="G712" s="30"/>
      <c r="H712" s="6">
        <f t="shared" ref="H712:I717" si="81">H713</f>
        <v>1193945.8400000001</v>
      </c>
      <c r="I712" s="6">
        <f t="shared" si="81"/>
        <v>1103450.1599999999</v>
      </c>
      <c r="J712" s="6">
        <f t="shared" si="76"/>
        <v>92.420453510688546</v>
      </c>
    </row>
    <row r="713" spans="1:10" ht="57.75" customHeight="1" x14ac:dyDescent="0.25">
      <c r="A713" s="7" t="s">
        <v>413</v>
      </c>
      <c r="B713" s="8" t="s">
        <v>414</v>
      </c>
      <c r="C713" s="8"/>
      <c r="D713" s="8"/>
      <c r="E713" s="8"/>
      <c r="F713" s="23"/>
      <c r="G713" s="24"/>
      <c r="H713" s="9">
        <f t="shared" si="81"/>
        <v>1193945.8400000001</v>
      </c>
      <c r="I713" s="9">
        <f t="shared" si="81"/>
        <v>1103450.1599999999</v>
      </c>
      <c r="J713" s="9">
        <f t="shared" si="76"/>
        <v>92.420453510688546</v>
      </c>
    </row>
    <row r="714" spans="1:10" ht="38.65" customHeight="1" x14ac:dyDescent="0.25">
      <c r="A714" s="7" t="s">
        <v>22</v>
      </c>
      <c r="B714" s="8" t="s">
        <v>414</v>
      </c>
      <c r="C714" s="8" t="s">
        <v>23</v>
      </c>
      <c r="D714" s="8"/>
      <c r="E714" s="8"/>
      <c r="F714" s="23"/>
      <c r="G714" s="24"/>
      <c r="H714" s="9">
        <f t="shared" si="81"/>
        <v>1193945.8400000001</v>
      </c>
      <c r="I714" s="9">
        <f t="shared" si="81"/>
        <v>1103450.1599999999</v>
      </c>
      <c r="J714" s="9">
        <f t="shared" si="76"/>
        <v>92.420453510688546</v>
      </c>
    </row>
    <row r="715" spans="1:10" ht="38.65" customHeight="1" x14ac:dyDescent="0.25">
      <c r="A715" s="7" t="s">
        <v>24</v>
      </c>
      <c r="B715" s="8" t="s">
        <v>414</v>
      </c>
      <c r="C715" s="8" t="s">
        <v>23</v>
      </c>
      <c r="D715" s="8" t="s">
        <v>25</v>
      </c>
      <c r="E715" s="8"/>
      <c r="F715" s="23"/>
      <c r="G715" s="24"/>
      <c r="H715" s="9">
        <f t="shared" si="81"/>
        <v>1193945.8400000001</v>
      </c>
      <c r="I715" s="9">
        <f t="shared" si="81"/>
        <v>1103450.1599999999</v>
      </c>
      <c r="J715" s="9">
        <f t="shared" si="76"/>
        <v>92.420453510688546</v>
      </c>
    </row>
    <row r="716" spans="1:10" ht="76.900000000000006" customHeight="1" x14ac:dyDescent="0.25">
      <c r="A716" s="7" t="s">
        <v>66</v>
      </c>
      <c r="B716" s="8" t="s">
        <v>414</v>
      </c>
      <c r="C716" s="8" t="s">
        <v>23</v>
      </c>
      <c r="D716" s="8" t="s">
        <v>25</v>
      </c>
      <c r="E716" s="8" t="s">
        <v>67</v>
      </c>
      <c r="F716" s="23"/>
      <c r="G716" s="24"/>
      <c r="H716" s="9">
        <f t="shared" si="81"/>
        <v>1193945.8400000001</v>
      </c>
      <c r="I716" s="9">
        <f t="shared" si="81"/>
        <v>1103450.1599999999</v>
      </c>
      <c r="J716" s="9">
        <f t="shared" si="76"/>
        <v>92.420453510688546</v>
      </c>
    </row>
    <row r="717" spans="1:10" ht="76.900000000000006" customHeight="1" x14ac:dyDescent="0.25">
      <c r="A717" s="7" t="s">
        <v>68</v>
      </c>
      <c r="B717" s="8" t="s">
        <v>414</v>
      </c>
      <c r="C717" s="8" t="s">
        <v>23</v>
      </c>
      <c r="D717" s="8" t="s">
        <v>25</v>
      </c>
      <c r="E717" s="8" t="s">
        <v>69</v>
      </c>
      <c r="F717" s="23"/>
      <c r="G717" s="24"/>
      <c r="H717" s="9">
        <f t="shared" si="81"/>
        <v>1193945.8400000001</v>
      </c>
      <c r="I717" s="9">
        <f t="shared" si="81"/>
        <v>1103450.1599999999</v>
      </c>
      <c r="J717" s="9">
        <f t="shared" ref="J717:J780" si="82">I717/H717*100</f>
        <v>92.420453510688546</v>
      </c>
    </row>
    <row r="718" spans="1:10" ht="57.75" customHeight="1" x14ac:dyDescent="0.25">
      <c r="A718" s="7" t="s">
        <v>30</v>
      </c>
      <c r="B718" s="8" t="s">
        <v>414</v>
      </c>
      <c r="C718" s="8" t="s">
        <v>23</v>
      </c>
      <c r="D718" s="8" t="s">
        <v>25</v>
      </c>
      <c r="E718" s="8" t="s">
        <v>69</v>
      </c>
      <c r="F718" s="23" t="s">
        <v>31</v>
      </c>
      <c r="G718" s="24"/>
      <c r="H718" s="9">
        <v>1193945.8400000001</v>
      </c>
      <c r="I718" s="9">
        <v>1103450.1599999999</v>
      </c>
      <c r="J718" s="9">
        <f t="shared" si="82"/>
        <v>92.420453510688546</v>
      </c>
    </row>
    <row r="719" spans="1:10" ht="134.65" customHeight="1" x14ac:dyDescent="0.25">
      <c r="A719" s="4" t="s">
        <v>163</v>
      </c>
      <c r="B719" s="5" t="s">
        <v>415</v>
      </c>
      <c r="C719" s="5"/>
      <c r="D719" s="5"/>
      <c r="E719" s="5"/>
      <c r="F719" s="29"/>
      <c r="G719" s="30"/>
      <c r="H719" s="6">
        <f t="shared" ref="H719:I724" si="83">H720</f>
        <v>192420</v>
      </c>
      <c r="I719" s="6">
        <f t="shared" si="83"/>
        <v>192420</v>
      </c>
      <c r="J719" s="6">
        <f t="shared" si="82"/>
        <v>100</v>
      </c>
    </row>
    <row r="720" spans="1:10" ht="57.75" customHeight="1" x14ac:dyDescent="0.25">
      <c r="A720" s="7" t="s">
        <v>165</v>
      </c>
      <c r="B720" s="8" t="s">
        <v>416</v>
      </c>
      <c r="C720" s="8"/>
      <c r="D720" s="8"/>
      <c r="E720" s="8"/>
      <c r="F720" s="23"/>
      <c r="G720" s="24"/>
      <c r="H720" s="9">
        <f t="shared" si="83"/>
        <v>192420</v>
      </c>
      <c r="I720" s="9">
        <f t="shared" si="83"/>
        <v>192420</v>
      </c>
      <c r="J720" s="9">
        <f t="shared" si="82"/>
        <v>100</v>
      </c>
    </row>
    <row r="721" spans="1:10" ht="38.65" customHeight="1" x14ac:dyDescent="0.25">
      <c r="A721" s="7" t="s">
        <v>252</v>
      </c>
      <c r="B721" s="8" t="s">
        <v>416</v>
      </c>
      <c r="C721" s="8" t="s">
        <v>93</v>
      </c>
      <c r="D721" s="8"/>
      <c r="E721" s="8"/>
      <c r="F721" s="23"/>
      <c r="G721" s="24"/>
      <c r="H721" s="9">
        <f t="shared" si="83"/>
        <v>192420</v>
      </c>
      <c r="I721" s="9">
        <f t="shared" si="83"/>
        <v>192420</v>
      </c>
      <c r="J721" s="9">
        <f t="shared" si="82"/>
        <v>100</v>
      </c>
    </row>
    <row r="722" spans="1:10" ht="38.65" customHeight="1" x14ac:dyDescent="0.25">
      <c r="A722" s="7" t="s">
        <v>253</v>
      </c>
      <c r="B722" s="8" t="s">
        <v>416</v>
      </c>
      <c r="C722" s="8" t="s">
        <v>93</v>
      </c>
      <c r="D722" s="8" t="s">
        <v>254</v>
      </c>
      <c r="E722" s="8"/>
      <c r="F722" s="23"/>
      <c r="G722" s="24"/>
      <c r="H722" s="9">
        <f t="shared" si="83"/>
        <v>192420</v>
      </c>
      <c r="I722" s="9">
        <f t="shared" si="83"/>
        <v>192420</v>
      </c>
      <c r="J722" s="9">
        <f t="shared" si="82"/>
        <v>100</v>
      </c>
    </row>
    <row r="723" spans="1:10" ht="38.65" customHeight="1" x14ac:dyDescent="0.25">
      <c r="A723" s="7" t="s">
        <v>167</v>
      </c>
      <c r="B723" s="8" t="s">
        <v>416</v>
      </c>
      <c r="C723" s="8" t="s">
        <v>93</v>
      </c>
      <c r="D723" s="8" t="s">
        <v>254</v>
      </c>
      <c r="E723" s="8" t="s">
        <v>168</v>
      </c>
      <c r="F723" s="23"/>
      <c r="G723" s="24"/>
      <c r="H723" s="9">
        <f t="shared" si="83"/>
        <v>192420</v>
      </c>
      <c r="I723" s="9">
        <f t="shared" si="83"/>
        <v>192420</v>
      </c>
      <c r="J723" s="9">
        <f t="shared" si="82"/>
        <v>100</v>
      </c>
    </row>
    <row r="724" spans="1:10" ht="38.65" customHeight="1" x14ac:dyDescent="0.25">
      <c r="A724" s="7" t="s">
        <v>169</v>
      </c>
      <c r="B724" s="8" t="s">
        <v>416</v>
      </c>
      <c r="C724" s="8" t="s">
        <v>93</v>
      </c>
      <c r="D724" s="8" t="s">
        <v>254</v>
      </c>
      <c r="E724" s="8" t="s">
        <v>170</v>
      </c>
      <c r="F724" s="23"/>
      <c r="G724" s="24"/>
      <c r="H724" s="9">
        <f t="shared" si="83"/>
        <v>192420</v>
      </c>
      <c r="I724" s="9">
        <f t="shared" si="83"/>
        <v>192420</v>
      </c>
      <c r="J724" s="9">
        <f t="shared" si="82"/>
        <v>100</v>
      </c>
    </row>
    <row r="725" spans="1:10" ht="57.75" customHeight="1" x14ac:dyDescent="0.25">
      <c r="A725" s="7" t="s">
        <v>30</v>
      </c>
      <c r="B725" s="8" t="s">
        <v>416</v>
      </c>
      <c r="C725" s="8" t="s">
        <v>93</v>
      </c>
      <c r="D725" s="8" t="s">
        <v>254</v>
      </c>
      <c r="E725" s="8" t="s">
        <v>170</v>
      </c>
      <c r="F725" s="23" t="s">
        <v>31</v>
      </c>
      <c r="G725" s="24"/>
      <c r="H725" s="9">
        <v>192420</v>
      </c>
      <c r="I725" s="9">
        <v>192420</v>
      </c>
      <c r="J725" s="9">
        <f t="shared" si="82"/>
        <v>100</v>
      </c>
    </row>
    <row r="726" spans="1:10" ht="96.4" customHeight="1" x14ac:dyDescent="0.25">
      <c r="A726" s="4" t="s">
        <v>417</v>
      </c>
      <c r="B726" s="5" t="s">
        <v>418</v>
      </c>
      <c r="C726" s="5"/>
      <c r="D726" s="5"/>
      <c r="E726" s="5"/>
      <c r="F726" s="29"/>
      <c r="G726" s="30"/>
      <c r="H726" s="6">
        <f>H727+H734+H777</f>
        <v>22496824.920000002</v>
      </c>
      <c r="I726" s="6">
        <f>I727+I734+I777</f>
        <v>21659931.210000001</v>
      </c>
      <c r="J726" s="6">
        <f t="shared" si="82"/>
        <v>96.279947446023868</v>
      </c>
    </row>
    <row r="727" spans="1:10" ht="115.5" customHeight="1" x14ac:dyDescent="0.25">
      <c r="A727" s="4" t="s">
        <v>419</v>
      </c>
      <c r="B727" s="5" t="s">
        <v>420</v>
      </c>
      <c r="C727" s="5"/>
      <c r="D727" s="5"/>
      <c r="E727" s="5"/>
      <c r="F727" s="29"/>
      <c r="G727" s="30"/>
      <c r="H727" s="6">
        <f t="shared" ref="H727:I732" si="84">H728</f>
        <v>920000</v>
      </c>
      <c r="I727" s="6">
        <f t="shared" si="84"/>
        <v>808000</v>
      </c>
      <c r="J727" s="6">
        <f t="shared" si="82"/>
        <v>87.826086956521749</v>
      </c>
    </row>
    <row r="728" spans="1:10" ht="154.15" customHeight="1" x14ac:dyDescent="0.25">
      <c r="A728" s="7" t="s">
        <v>421</v>
      </c>
      <c r="B728" s="8" t="s">
        <v>422</v>
      </c>
      <c r="C728" s="8"/>
      <c r="D728" s="8"/>
      <c r="E728" s="8"/>
      <c r="F728" s="23"/>
      <c r="G728" s="24"/>
      <c r="H728" s="9">
        <f t="shared" si="84"/>
        <v>920000</v>
      </c>
      <c r="I728" s="9">
        <f t="shared" si="84"/>
        <v>808000</v>
      </c>
      <c r="J728" s="9">
        <f t="shared" si="82"/>
        <v>87.826086956521749</v>
      </c>
    </row>
    <row r="729" spans="1:10" ht="38.65" customHeight="1" x14ac:dyDescent="0.25">
      <c r="A729" s="7" t="s">
        <v>252</v>
      </c>
      <c r="B729" s="8" t="s">
        <v>422</v>
      </c>
      <c r="C729" s="8" t="s">
        <v>93</v>
      </c>
      <c r="D729" s="8"/>
      <c r="E729" s="8"/>
      <c r="F729" s="23"/>
      <c r="G729" s="24"/>
      <c r="H729" s="9">
        <f t="shared" si="84"/>
        <v>920000</v>
      </c>
      <c r="I729" s="9">
        <f t="shared" si="84"/>
        <v>808000</v>
      </c>
      <c r="J729" s="9">
        <f t="shared" si="82"/>
        <v>87.826086956521749</v>
      </c>
    </row>
    <row r="730" spans="1:10" ht="38.65" customHeight="1" x14ac:dyDescent="0.25">
      <c r="A730" s="7" t="s">
        <v>253</v>
      </c>
      <c r="B730" s="8" t="s">
        <v>422</v>
      </c>
      <c r="C730" s="8" t="s">
        <v>93</v>
      </c>
      <c r="D730" s="8" t="s">
        <v>254</v>
      </c>
      <c r="E730" s="8"/>
      <c r="F730" s="23"/>
      <c r="G730" s="24"/>
      <c r="H730" s="9">
        <f t="shared" si="84"/>
        <v>920000</v>
      </c>
      <c r="I730" s="9">
        <f t="shared" si="84"/>
        <v>808000</v>
      </c>
      <c r="J730" s="9">
        <f t="shared" si="82"/>
        <v>87.826086956521749</v>
      </c>
    </row>
    <row r="731" spans="1:10" ht="76.900000000000006" customHeight="1" x14ac:dyDescent="0.25">
      <c r="A731" s="7" t="s">
        <v>66</v>
      </c>
      <c r="B731" s="8" t="s">
        <v>422</v>
      </c>
      <c r="C731" s="8" t="s">
        <v>93</v>
      </c>
      <c r="D731" s="8" t="s">
        <v>254</v>
      </c>
      <c r="E731" s="8" t="s">
        <v>67</v>
      </c>
      <c r="F731" s="23"/>
      <c r="G731" s="24"/>
      <c r="H731" s="9">
        <f t="shared" si="84"/>
        <v>920000</v>
      </c>
      <c r="I731" s="9">
        <f t="shared" si="84"/>
        <v>808000</v>
      </c>
      <c r="J731" s="9">
        <f t="shared" si="82"/>
        <v>87.826086956521749</v>
      </c>
    </row>
    <row r="732" spans="1:10" ht="76.900000000000006" customHeight="1" x14ac:dyDescent="0.25">
      <c r="A732" s="7" t="s">
        <v>68</v>
      </c>
      <c r="B732" s="8" t="s">
        <v>422</v>
      </c>
      <c r="C732" s="8" t="s">
        <v>93</v>
      </c>
      <c r="D732" s="8" t="s">
        <v>254</v>
      </c>
      <c r="E732" s="8" t="s">
        <v>69</v>
      </c>
      <c r="F732" s="23"/>
      <c r="G732" s="24"/>
      <c r="H732" s="9">
        <f t="shared" si="84"/>
        <v>920000</v>
      </c>
      <c r="I732" s="9">
        <f t="shared" si="84"/>
        <v>808000</v>
      </c>
      <c r="J732" s="9">
        <f t="shared" si="82"/>
        <v>87.826086956521749</v>
      </c>
    </row>
    <row r="733" spans="1:10" ht="76.900000000000006" customHeight="1" x14ac:dyDescent="0.25">
      <c r="A733" s="7" t="s">
        <v>272</v>
      </c>
      <c r="B733" s="8" t="s">
        <v>422</v>
      </c>
      <c r="C733" s="8" t="s">
        <v>93</v>
      </c>
      <c r="D733" s="8" t="s">
        <v>254</v>
      </c>
      <c r="E733" s="8" t="s">
        <v>69</v>
      </c>
      <c r="F733" s="23" t="s">
        <v>273</v>
      </c>
      <c r="G733" s="24"/>
      <c r="H733" s="9">
        <v>920000</v>
      </c>
      <c r="I733" s="9">
        <v>808000</v>
      </c>
      <c r="J733" s="9">
        <f t="shared" si="82"/>
        <v>87.826086956521749</v>
      </c>
    </row>
    <row r="734" spans="1:10" ht="134.65" customHeight="1" x14ac:dyDescent="0.25">
      <c r="A734" s="4" t="s">
        <v>423</v>
      </c>
      <c r="B734" s="5" t="s">
        <v>424</v>
      </c>
      <c r="C734" s="5"/>
      <c r="D734" s="5"/>
      <c r="E734" s="5"/>
      <c r="F734" s="29"/>
      <c r="G734" s="30"/>
      <c r="H734" s="6">
        <f>H735+H741+H747+H753+H759</f>
        <v>12064442.640000001</v>
      </c>
      <c r="I734" s="6">
        <f>I735+I741+I747+I753+I759</f>
        <v>11467865.290000001</v>
      </c>
      <c r="J734" s="6">
        <f t="shared" si="82"/>
        <v>95.055077405548516</v>
      </c>
    </row>
    <row r="735" spans="1:10" ht="115.5" customHeight="1" x14ac:dyDescent="0.25">
      <c r="A735" s="7" t="s">
        <v>425</v>
      </c>
      <c r="B735" s="8" t="s">
        <v>426</v>
      </c>
      <c r="C735" s="8"/>
      <c r="D735" s="8"/>
      <c r="E735" s="8"/>
      <c r="F735" s="23"/>
      <c r="G735" s="24"/>
      <c r="H735" s="9">
        <f t="shared" ref="H735:I739" si="85">H736</f>
        <v>6086577.9800000004</v>
      </c>
      <c r="I735" s="9">
        <f t="shared" si="85"/>
        <v>6086577.9800000004</v>
      </c>
      <c r="J735" s="9">
        <f t="shared" si="82"/>
        <v>100</v>
      </c>
    </row>
    <row r="736" spans="1:10" ht="38.65" customHeight="1" x14ac:dyDescent="0.25">
      <c r="A736" s="7" t="s">
        <v>54</v>
      </c>
      <c r="B736" s="8" t="s">
        <v>426</v>
      </c>
      <c r="C736" s="8" t="s">
        <v>55</v>
      </c>
      <c r="D736" s="8"/>
      <c r="E736" s="8"/>
      <c r="F736" s="23"/>
      <c r="G736" s="24"/>
      <c r="H736" s="9">
        <f t="shared" si="85"/>
        <v>6086577.9800000004</v>
      </c>
      <c r="I736" s="9">
        <f t="shared" si="85"/>
        <v>6086577.9800000004</v>
      </c>
      <c r="J736" s="9">
        <f t="shared" si="82"/>
        <v>100</v>
      </c>
    </row>
    <row r="737" spans="1:10" ht="38.65" customHeight="1" x14ac:dyDescent="0.25">
      <c r="A737" s="7" t="s">
        <v>259</v>
      </c>
      <c r="B737" s="8" t="s">
        <v>426</v>
      </c>
      <c r="C737" s="8" t="s">
        <v>55</v>
      </c>
      <c r="D737" s="8" t="s">
        <v>93</v>
      </c>
      <c r="E737" s="8"/>
      <c r="F737" s="23"/>
      <c r="G737" s="24"/>
      <c r="H737" s="9">
        <f t="shared" si="85"/>
        <v>6086577.9800000004</v>
      </c>
      <c r="I737" s="9">
        <f t="shared" si="85"/>
        <v>6086577.9800000004</v>
      </c>
      <c r="J737" s="9">
        <f t="shared" si="82"/>
        <v>100</v>
      </c>
    </row>
    <row r="738" spans="1:10" ht="76.900000000000006" customHeight="1" x14ac:dyDescent="0.25">
      <c r="A738" s="7" t="s">
        <v>66</v>
      </c>
      <c r="B738" s="8" t="s">
        <v>426</v>
      </c>
      <c r="C738" s="8" t="s">
        <v>55</v>
      </c>
      <c r="D738" s="8" t="s">
        <v>93</v>
      </c>
      <c r="E738" s="8" t="s">
        <v>67</v>
      </c>
      <c r="F738" s="23"/>
      <c r="G738" s="24"/>
      <c r="H738" s="9">
        <f t="shared" si="85"/>
        <v>6086577.9800000004</v>
      </c>
      <c r="I738" s="9">
        <f t="shared" si="85"/>
        <v>6086577.9800000004</v>
      </c>
      <c r="J738" s="9">
        <f t="shared" si="82"/>
        <v>100</v>
      </c>
    </row>
    <row r="739" spans="1:10" ht="76.900000000000006" customHeight="1" x14ac:dyDescent="0.25">
      <c r="A739" s="7" t="s">
        <v>68</v>
      </c>
      <c r="B739" s="8" t="s">
        <v>426</v>
      </c>
      <c r="C739" s="8" t="s">
        <v>55</v>
      </c>
      <c r="D739" s="8" t="s">
        <v>93</v>
      </c>
      <c r="E739" s="8" t="s">
        <v>69</v>
      </c>
      <c r="F739" s="23"/>
      <c r="G739" s="24"/>
      <c r="H739" s="9">
        <f t="shared" si="85"/>
        <v>6086577.9800000004</v>
      </c>
      <c r="I739" s="9">
        <f t="shared" si="85"/>
        <v>6086577.9800000004</v>
      </c>
      <c r="J739" s="9">
        <f t="shared" si="82"/>
        <v>100</v>
      </c>
    </row>
    <row r="740" spans="1:10" ht="76.900000000000006" customHeight="1" x14ac:dyDescent="0.25">
      <c r="A740" s="7" t="s">
        <v>272</v>
      </c>
      <c r="B740" s="8" t="s">
        <v>426</v>
      </c>
      <c r="C740" s="8" t="s">
        <v>55</v>
      </c>
      <c r="D740" s="8" t="s">
        <v>93</v>
      </c>
      <c r="E740" s="8" t="s">
        <v>69</v>
      </c>
      <c r="F740" s="23" t="s">
        <v>273</v>
      </c>
      <c r="G740" s="24"/>
      <c r="H740" s="9">
        <v>6086577.9800000004</v>
      </c>
      <c r="I740" s="9">
        <v>6086577.9800000004</v>
      </c>
      <c r="J740" s="9">
        <f t="shared" si="82"/>
        <v>100</v>
      </c>
    </row>
    <row r="741" spans="1:10" ht="173.25" customHeight="1" x14ac:dyDescent="0.25">
      <c r="A741" s="7" t="s">
        <v>427</v>
      </c>
      <c r="B741" s="8" t="s">
        <v>428</v>
      </c>
      <c r="C741" s="8"/>
      <c r="D741" s="8"/>
      <c r="E741" s="8"/>
      <c r="F741" s="23"/>
      <c r="G741" s="24"/>
      <c r="H741" s="9">
        <f t="shared" ref="H741:I745" si="86">H742</f>
        <v>4106915.66</v>
      </c>
      <c r="I741" s="9">
        <f t="shared" si="86"/>
        <v>4084288</v>
      </c>
      <c r="J741" s="9">
        <f t="shared" si="82"/>
        <v>99.449035191533483</v>
      </c>
    </row>
    <row r="742" spans="1:10" ht="38.65" customHeight="1" x14ac:dyDescent="0.25">
      <c r="A742" s="7" t="s">
        <v>54</v>
      </c>
      <c r="B742" s="8" t="s">
        <v>428</v>
      </c>
      <c r="C742" s="8" t="s">
        <v>55</v>
      </c>
      <c r="D742" s="8"/>
      <c r="E742" s="8"/>
      <c r="F742" s="23"/>
      <c r="G742" s="24"/>
      <c r="H742" s="9">
        <f t="shared" si="86"/>
        <v>4106915.66</v>
      </c>
      <c r="I742" s="9">
        <f t="shared" si="86"/>
        <v>4084288</v>
      </c>
      <c r="J742" s="9">
        <f t="shared" si="82"/>
        <v>99.449035191533483</v>
      </c>
    </row>
    <row r="743" spans="1:10" ht="38.65" customHeight="1" x14ac:dyDescent="0.25">
      <c r="A743" s="7" t="s">
        <v>259</v>
      </c>
      <c r="B743" s="8" t="s">
        <v>428</v>
      </c>
      <c r="C743" s="8" t="s">
        <v>55</v>
      </c>
      <c r="D743" s="8" t="s">
        <v>93</v>
      </c>
      <c r="E743" s="8"/>
      <c r="F743" s="23"/>
      <c r="G743" s="24"/>
      <c r="H743" s="9">
        <f t="shared" si="86"/>
        <v>4106915.66</v>
      </c>
      <c r="I743" s="9">
        <f t="shared" si="86"/>
        <v>4084288</v>
      </c>
      <c r="J743" s="9">
        <f t="shared" si="82"/>
        <v>99.449035191533483</v>
      </c>
    </row>
    <row r="744" spans="1:10" ht="76.900000000000006" customHeight="1" x14ac:dyDescent="0.25">
      <c r="A744" s="7" t="s">
        <v>66</v>
      </c>
      <c r="B744" s="8" t="s">
        <v>428</v>
      </c>
      <c r="C744" s="8" t="s">
        <v>55</v>
      </c>
      <c r="D744" s="8" t="s">
        <v>93</v>
      </c>
      <c r="E744" s="8" t="s">
        <v>67</v>
      </c>
      <c r="F744" s="23"/>
      <c r="G744" s="24"/>
      <c r="H744" s="9">
        <f t="shared" si="86"/>
        <v>4106915.66</v>
      </c>
      <c r="I744" s="9">
        <f t="shared" si="86"/>
        <v>4084288</v>
      </c>
      <c r="J744" s="9">
        <f t="shared" si="82"/>
        <v>99.449035191533483</v>
      </c>
    </row>
    <row r="745" spans="1:10" ht="76.900000000000006" customHeight="1" x14ac:dyDescent="0.25">
      <c r="A745" s="7" t="s">
        <v>68</v>
      </c>
      <c r="B745" s="8" t="s">
        <v>428</v>
      </c>
      <c r="C745" s="8" t="s">
        <v>55</v>
      </c>
      <c r="D745" s="8" t="s">
        <v>93</v>
      </c>
      <c r="E745" s="8" t="s">
        <v>69</v>
      </c>
      <c r="F745" s="23"/>
      <c r="G745" s="24"/>
      <c r="H745" s="9">
        <f t="shared" si="86"/>
        <v>4106915.66</v>
      </c>
      <c r="I745" s="9">
        <f t="shared" si="86"/>
        <v>4084288</v>
      </c>
      <c r="J745" s="9">
        <f t="shared" si="82"/>
        <v>99.449035191533483</v>
      </c>
    </row>
    <row r="746" spans="1:10" ht="76.900000000000006" customHeight="1" x14ac:dyDescent="0.25">
      <c r="A746" s="7" t="s">
        <v>272</v>
      </c>
      <c r="B746" s="8" t="s">
        <v>428</v>
      </c>
      <c r="C746" s="8" t="s">
        <v>55</v>
      </c>
      <c r="D746" s="8" t="s">
        <v>93</v>
      </c>
      <c r="E746" s="8" t="s">
        <v>69</v>
      </c>
      <c r="F746" s="23" t="s">
        <v>273</v>
      </c>
      <c r="G746" s="24"/>
      <c r="H746" s="9">
        <v>4106915.66</v>
      </c>
      <c r="I746" s="9">
        <v>4084288</v>
      </c>
      <c r="J746" s="9">
        <f t="shared" si="82"/>
        <v>99.449035191533483</v>
      </c>
    </row>
    <row r="747" spans="1:10" ht="134.65" customHeight="1" x14ac:dyDescent="0.25">
      <c r="A747" s="7" t="s">
        <v>429</v>
      </c>
      <c r="B747" s="8" t="s">
        <v>430</v>
      </c>
      <c r="C747" s="8"/>
      <c r="D747" s="8"/>
      <c r="E747" s="8"/>
      <c r="F747" s="23"/>
      <c r="G747" s="24"/>
      <c r="H747" s="9">
        <f t="shared" ref="H747:I751" si="87">H748</f>
        <v>978000</v>
      </c>
      <c r="I747" s="9">
        <f t="shared" si="87"/>
        <v>408311.74</v>
      </c>
      <c r="J747" s="9">
        <f t="shared" si="82"/>
        <v>41.74966666666667</v>
      </c>
    </row>
    <row r="748" spans="1:10" ht="38.65" customHeight="1" x14ac:dyDescent="0.25">
      <c r="A748" s="7" t="s">
        <v>54</v>
      </c>
      <c r="B748" s="8" t="s">
        <v>430</v>
      </c>
      <c r="C748" s="8" t="s">
        <v>55</v>
      </c>
      <c r="D748" s="8"/>
      <c r="E748" s="8"/>
      <c r="F748" s="23"/>
      <c r="G748" s="24"/>
      <c r="H748" s="9">
        <f t="shared" si="87"/>
        <v>978000</v>
      </c>
      <c r="I748" s="9">
        <f t="shared" si="87"/>
        <v>408311.74</v>
      </c>
      <c r="J748" s="9">
        <f t="shared" si="82"/>
        <v>41.74966666666667</v>
      </c>
    </row>
    <row r="749" spans="1:10" ht="38.65" customHeight="1" x14ac:dyDescent="0.25">
      <c r="A749" s="7" t="s">
        <v>259</v>
      </c>
      <c r="B749" s="8" t="s">
        <v>430</v>
      </c>
      <c r="C749" s="8" t="s">
        <v>55</v>
      </c>
      <c r="D749" s="8" t="s">
        <v>93</v>
      </c>
      <c r="E749" s="8"/>
      <c r="F749" s="23"/>
      <c r="G749" s="24"/>
      <c r="H749" s="9">
        <f t="shared" si="87"/>
        <v>978000</v>
      </c>
      <c r="I749" s="9">
        <f t="shared" si="87"/>
        <v>408311.74</v>
      </c>
      <c r="J749" s="9">
        <f t="shared" si="82"/>
        <v>41.74966666666667</v>
      </c>
    </row>
    <row r="750" spans="1:10" ht="76.900000000000006" customHeight="1" x14ac:dyDescent="0.25">
      <c r="A750" s="7" t="s">
        <v>66</v>
      </c>
      <c r="B750" s="8" t="s">
        <v>430</v>
      </c>
      <c r="C750" s="8" t="s">
        <v>55</v>
      </c>
      <c r="D750" s="8" t="s">
        <v>93</v>
      </c>
      <c r="E750" s="8" t="s">
        <v>67</v>
      </c>
      <c r="F750" s="23"/>
      <c r="G750" s="24"/>
      <c r="H750" s="9">
        <f t="shared" si="87"/>
        <v>978000</v>
      </c>
      <c r="I750" s="9">
        <f t="shared" si="87"/>
        <v>408311.74</v>
      </c>
      <c r="J750" s="9">
        <f t="shared" si="82"/>
        <v>41.74966666666667</v>
      </c>
    </row>
    <row r="751" spans="1:10" ht="76.900000000000006" customHeight="1" x14ac:dyDescent="0.25">
      <c r="A751" s="7" t="s">
        <v>68</v>
      </c>
      <c r="B751" s="8" t="s">
        <v>430</v>
      </c>
      <c r="C751" s="8" t="s">
        <v>55</v>
      </c>
      <c r="D751" s="8" t="s">
        <v>93</v>
      </c>
      <c r="E751" s="8" t="s">
        <v>69</v>
      </c>
      <c r="F751" s="23"/>
      <c r="G751" s="24"/>
      <c r="H751" s="9">
        <f t="shared" si="87"/>
        <v>978000</v>
      </c>
      <c r="I751" s="9">
        <f t="shared" si="87"/>
        <v>408311.74</v>
      </c>
      <c r="J751" s="9">
        <f t="shared" si="82"/>
        <v>41.74966666666667</v>
      </c>
    </row>
    <row r="752" spans="1:10" ht="76.900000000000006" customHeight="1" x14ac:dyDescent="0.25">
      <c r="A752" s="7" t="s">
        <v>272</v>
      </c>
      <c r="B752" s="8" t="s">
        <v>430</v>
      </c>
      <c r="C752" s="8" t="s">
        <v>55</v>
      </c>
      <c r="D752" s="8" t="s">
        <v>93</v>
      </c>
      <c r="E752" s="8" t="s">
        <v>69</v>
      </c>
      <c r="F752" s="23" t="s">
        <v>273</v>
      </c>
      <c r="G752" s="24"/>
      <c r="H752" s="9">
        <v>978000</v>
      </c>
      <c r="I752" s="9">
        <v>408311.74</v>
      </c>
      <c r="J752" s="9">
        <f t="shared" si="82"/>
        <v>41.74966666666667</v>
      </c>
    </row>
    <row r="753" spans="1:10" ht="96.4" customHeight="1" x14ac:dyDescent="0.25">
      <c r="A753" s="7" t="s">
        <v>431</v>
      </c>
      <c r="B753" s="8" t="s">
        <v>432</v>
      </c>
      <c r="C753" s="8"/>
      <c r="D753" s="8"/>
      <c r="E753" s="8"/>
      <c r="F753" s="23"/>
      <c r="G753" s="24"/>
      <c r="H753" s="9">
        <f t="shared" ref="H753:I757" si="88">H754</f>
        <v>41950</v>
      </c>
      <c r="I753" s="9">
        <f t="shared" si="88"/>
        <v>37688.57</v>
      </c>
      <c r="J753" s="9">
        <f t="shared" si="82"/>
        <v>89.841644815256259</v>
      </c>
    </row>
    <row r="754" spans="1:10" ht="38.65" customHeight="1" x14ac:dyDescent="0.25">
      <c r="A754" s="7" t="s">
        <v>54</v>
      </c>
      <c r="B754" s="8" t="s">
        <v>432</v>
      </c>
      <c r="C754" s="8" t="s">
        <v>55</v>
      </c>
      <c r="D754" s="8"/>
      <c r="E754" s="8"/>
      <c r="F754" s="23"/>
      <c r="G754" s="24"/>
      <c r="H754" s="9">
        <f t="shared" si="88"/>
        <v>41950</v>
      </c>
      <c r="I754" s="9">
        <f t="shared" si="88"/>
        <v>37688.57</v>
      </c>
      <c r="J754" s="9">
        <f t="shared" si="82"/>
        <v>89.841644815256259</v>
      </c>
    </row>
    <row r="755" spans="1:10" ht="38.65" customHeight="1" x14ac:dyDescent="0.25">
      <c r="A755" s="7" t="s">
        <v>259</v>
      </c>
      <c r="B755" s="8" t="s">
        <v>432</v>
      </c>
      <c r="C755" s="8" t="s">
        <v>55</v>
      </c>
      <c r="D755" s="8" t="s">
        <v>93</v>
      </c>
      <c r="E755" s="8"/>
      <c r="F755" s="23"/>
      <c r="G755" s="24"/>
      <c r="H755" s="9">
        <f t="shared" si="88"/>
        <v>41950</v>
      </c>
      <c r="I755" s="9">
        <f t="shared" si="88"/>
        <v>37688.57</v>
      </c>
      <c r="J755" s="9">
        <f t="shared" si="82"/>
        <v>89.841644815256259</v>
      </c>
    </row>
    <row r="756" spans="1:10" ht="76.900000000000006" customHeight="1" x14ac:dyDescent="0.25">
      <c r="A756" s="7" t="s">
        <v>66</v>
      </c>
      <c r="B756" s="8" t="s">
        <v>432</v>
      </c>
      <c r="C756" s="8" t="s">
        <v>55</v>
      </c>
      <c r="D756" s="8" t="s">
        <v>93</v>
      </c>
      <c r="E756" s="8" t="s">
        <v>67</v>
      </c>
      <c r="F756" s="23"/>
      <c r="G756" s="24"/>
      <c r="H756" s="9">
        <f t="shared" si="88"/>
        <v>41950</v>
      </c>
      <c r="I756" s="9">
        <f t="shared" si="88"/>
        <v>37688.57</v>
      </c>
      <c r="J756" s="9">
        <f t="shared" si="82"/>
        <v>89.841644815256259</v>
      </c>
    </row>
    <row r="757" spans="1:10" ht="76.900000000000006" customHeight="1" x14ac:dyDescent="0.25">
      <c r="A757" s="7" t="s">
        <v>68</v>
      </c>
      <c r="B757" s="8" t="s">
        <v>432</v>
      </c>
      <c r="C757" s="8" t="s">
        <v>55</v>
      </c>
      <c r="D757" s="8" t="s">
        <v>93</v>
      </c>
      <c r="E757" s="8" t="s">
        <v>69</v>
      </c>
      <c r="F757" s="23"/>
      <c r="G757" s="24"/>
      <c r="H757" s="9">
        <f t="shared" si="88"/>
        <v>41950</v>
      </c>
      <c r="I757" s="9">
        <f t="shared" si="88"/>
        <v>37688.57</v>
      </c>
      <c r="J757" s="9">
        <f t="shared" si="82"/>
        <v>89.841644815256259</v>
      </c>
    </row>
    <row r="758" spans="1:10" ht="76.900000000000006" customHeight="1" x14ac:dyDescent="0.25">
      <c r="A758" s="7" t="s">
        <v>272</v>
      </c>
      <c r="B758" s="8" t="s">
        <v>432</v>
      </c>
      <c r="C758" s="8" t="s">
        <v>55</v>
      </c>
      <c r="D758" s="8" t="s">
        <v>93</v>
      </c>
      <c r="E758" s="8" t="s">
        <v>69</v>
      </c>
      <c r="F758" s="23" t="s">
        <v>273</v>
      </c>
      <c r="G758" s="24"/>
      <c r="H758" s="9">
        <v>41950</v>
      </c>
      <c r="I758" s="9">
        <v>37688.57</v>
      </c>
      <c r="J758" s="9">
        <f t="shared" si="82"/>
        <v>89.841644815256259</v>
      </c>
    </row>
    <row r="759" spans="1:10" ht="38.65" customHeight="1" x14ac:dyDescent="0.25">
      <c r="A759" s="7" t="s">
        <v>433</v>
      </c>
      <c r="B759" s="8" t="s">
        <v>434</v>
      </c>
      <c r="C759" s="8"/>
      <c r="D759" s="8"/>
      <c r="E759" s="8"/>
      <c r="F759" s="23"/>
      <c r="G759" s="24"/>
      <c r="H759" s="9">
        <f t="shared" ref="H759:I763" si="89">H760</f>
        <v>850999</v>
      </c>
      <c r="I759" s="9">
        <f t="shared" si="89"/>
        <v>850999</v>
      </c>
      <c r="J759" s="9">
        <f t="shared" si="82"/>
        <v>100</v>
      </c>
    </row>
    <row r="760" spans="1:10" ht="38.65" customHeight="1" x14ac:dyDescent="0.25">
      <c r="A760" s="7" t="s">
        <v>54</v>
      </c>
      <c r="B760" s="8" t="s">
        <v>434</v>
      </c>
      <c r="C760" s="8" t="s">
        <v>55</v>
      </c>
      <c r="D760" s="8"/>
      <c r="E760" s="8"/>
      <c r="F760" s="23"/>
      <c r="G760" s="24"/>
      <c r="H760" s="9">
        <f t="shared" si="89"/>
        <v>850999</v>
      </c>
      <c r="I760" s="9">
        <f t="shared" si="89"/>
        <v>850999</v>
      </c>
      <c r="J760" s="9">
        <f t="shared" si="82"/>
        <v>100</v>
      </c>
    </row>
    <row r="761" spans="1:10" ht="38.65" customHeight="1" x14ac:dyDescent="0.25">
      <c r="A761" s="7" t="s">
        <v>259</v>
      </c>
      <c r="B761" s="8" t="s">
        <v>434</v>
      </c>
      <c r="C761" s="8" t="s">
        <v>55</v>
      </c>
      <c r="D761" s="8" t="s">
        <v>93</v>
      </c>
      <c r="E761" s="8"/>
      <c r="F761" s="23"/>
      <c r="G761" s="24"/>
      <c r="H761" s="9">
        <f t="shared" si="89"/>
        <v>850999</v>
      </c>
      <c r="I761" s="9">
        <f t="shared" si="89"/>
        <v>850999</v>
      </c>
      <c r="J761" s="9">
        <f t="shared" si="82"/>
        <v>100</v>
      </c>
    </row>
    <row r="762" spans="1:10" ht="76.900000000000006" customHeight="1" x14ac:dyDescent="0.25">
      <c r="A762" s="7" t="s">
        <v>66</v>
      </c>
      <c r="B762" s="8" t="s">
        <v>434</v>
      </c>
      <c r="C762" s="8" t="s">
        <v>55</v>
      </c>
      <c r="D762" s="8" t="s">
        <v>93</v>
      </c>
      <c r="E762" s="8" t="s">
        <v>67</v>
      </c>
      <c r="F762" s="23"/>
      <c r="G762" s="24"/>
      <c r="H762" s="9">
        <f t="shared" si="89"/>
        <v>850999</v>
      </c>
      <c r="I762" s="9">
        <f t="shared" si="89"/>
        <v>850999</v>
      </c>
      <c r="J762" s="9">
        <f t="shared" si="82"/>
        <v>100</v>
      </c>
    </row>
    <row r="763" spans="1:10" ht="76.900000000000006" customHeight="1" x14ac:dyDescent="0.25">
      <c r="A763" s="7" t="s">
        <v>68</v>
      </c>
      <c r="B763" s="8" t="s">
        <v>434</v>
      </c>
      <c r="C763" s="8" t="s">
        <v>55</v>
      </c>
      <c r="D763" s="8" t="s">
        <v>93</v>
      </c>
      <c r="E763" s="8" t="s">
        <v>69</v>
      </c>
      <c r="F763" s="23"/>
      <c r="G763" s="24"/>
      <c r="H763" s="9">
        <f t="shared" si="89"/>
        <v>850999</v>
      </c>
      <c r="I763" s="9">
        <f t="shared" si="89"/>
        <v>850999</v>
      </c>
      <c r="J763" s="9">
        <f t="shared" si="82"/>
        <v>100</v>
      </c>
    </row>
    <row r="764" spans="1:10" ht="76.900000000000006" customHeight="1" x14ac:dyDescent="0.25">
      <c r="A764" s="7" t="s">
        <v>272</v>
      </c>
      <c r="B764" s="8" t="s">
        <v>434</v>
      </c>
      <c r="C764" s="8" t="s">
        <v>55</v>
      </c>
      <c r="D764" s="8" t="s">
        <v>93</v>
      </c>
      <c r="E764" s="8" t="s">
        <v>69</v>
      </c>
      <c r="F764" s="23" t="s">
        <v>273</v>
      </c>
      <c r="G764" s="24"/>
      <c r="H764" s="9">
        <v>850999</v>
      </c>
      <c r="I764" s="9">
        <v>850999</v>
      </c>
      <c r="J764" s="9">
        <f t="shared" si="82"/>
        <v>100</v>
      </c>
    </row>
    <row r="765" spans="1:10" ht="115.5" hidden="1" customHeight="1" x14ac:dyDescent="0.25">
      <c r="A765" s="7" t="s">
        <v>435</v>
      </c>
      <c r="B765" s="8" t="s">
        <v>436</v>
      </c>
      <c r="C765" s="8"/>
      <c r="D765" s="8"/>
      <c r="E765" s="8"/>
      <c r="F765" s="23"/>
      <c r="G765" s="24"/>
      <c r="H765" s="9">
        <v>0</v>
      </c>
      <c r="I765" s="9"/>
      <c r="J765" s="9" t="e">
        <f t="shared" si="82"/>
        <v>#DIV/0!</v>
      </c>
    </row>
    <row r="766" spans="1:10" ht="38.65" hidden="1" customHeight="1" x14ac:dyDescent="0.25">
      <c r="A766" s="7" t="s">
        <v>252</v>
      </c>
      <c r="B766" s="8" t="s">
        <v>436</v>
      </c>
      <c r="C766" s="8" t="s">
        <v>93</v>
      </c>
      <c r="D766" s="8"/>
      <c r="E766" s="8"/>
      <c r="F766" s="23"/>
      <c r="G766" s="24"/>
      <c r="H766" s="9">
        <v>0</v>
      </c>
      <c r="I766" s="9"/>
      <c r="J766" s="9" t="e">
        <f t="shared" si="82"/>
        <v>#DIV/0!</v>
      </c>
    </row>
    <row r="767" spans="1:10" ht="38.65" hidden="1" customHeight="1" x14ac:dyDescent="0.25">
      <c r="A767" s="7" t="s">
        <v>253</v>
      </c>
      <c r="B767" s="8" t="s">
        <v>436</v>
      </c>
      <c r="C767" s="8" t="s">
        <v>93</v>
      </c>
      <c r="D767" s="8" t="s">
        <v>254</v>
      </c>
      <c r="E767" s="8"/>
      <c r="F767" s="23"/>
      <c r="G767" s="24"/>
      <c r="H767" s="9">
        <v>0</v>
      </c>
      <c r="I767" s="9"/>
      <c r="J767" s="9" t="e">
        <f t="shared" si="82"/>
        <v>#DIV/0!</v>
      </c>
    </row>
    <row r="768" spans="1:10" ht="76.900000000000006" hidden="1" customHeight="1" x14ac:dyDescent="0.25">
      <c r="A768" s="7" t="s">
        <v>66</v>
      </c>
      <c r="B768" s="8" t="s">
        <v>436</v>
      </c>
      <c r="C768" s="8" t="s">
        <v>93</v>
      </c>
      <c r="D768" s="8" t="s">
        <v>254</v>
      </c>
      <c r="E768" s="8" t="s">
        <v>67</v>
      </c>
      <c r="F768" s="23"/>
      <c r="G768" s="24"/>
      <c r="H768" s="9">
        <v>0</v>
      </c>
      <c r="I768" s="9"/>
      <c r="J768" s="9" t="e">
        <f t="shared" si="82"/>
        <v>#DIV/0!</v>
      </c>
    </row>
    <row r="769" spans="1:10" ht="76.900000000000006" hidden="1" customHeight="1" x14ac:dyDescent="0.25">
      <c r="A769" s="7" t="s">
        <v>68</v>
      </c>
      <c r="B769" s="8" t="s">
        <v>436</v>
      </c>
      <c r="C769" s="8" t="s">
        <v>93</v>
      </c>
      <c r="D769" s="8" t="s">
        <v>254</v>
      </c>
      <c r="E769" s="8" t="s">
        <v>69</v>
      </c>
      <c r="F769" s="23"/>
      <c r="G769" s="24"/>
      <c r="H769" s="9">
        <v>0</v>
      </c>
      <c r="I769" s="9"/>
      <c r="J769" s="9" t="e">
        <f t="shared" si="82"/>
        <v>#DIV/0!</v>
      </c>
    </row>
    <row r="770" spans="1:10" ht="76.900000000000006" hidden="1" customHeight="1" x14ac:dyDescent="0.25">
      <c r="A770" s="7" t="s">
        <v>272</v>
      </c>
      <c r="B770" s="8" t="s">
        <v>436</v>
      </c>
      <c r="C770" s="8" t="s">
        <v>93</v>
      </c>
      <c r="D770" s="8" t="s">
        <v>254</v>
      </c>
      <c r="E770" s="8" t="s">
        <v>69</v>
      </c>
      <c r="F770" s="23" t="s">
        <v>273</v>
      </c>
      <c r="G770" s="24"/>
      <c r="H770" s="9">
        <v>0</v>
      </c>
      <c r="I770" s="9"/>
      <c r="J770" s="9" t="e">
        <f t="shared" si="82"/>
        <v>#DIV/0!</v>
      </c>
    </row>
    <row r="771" spans="1:10" ht="134.65" hidden="1" customHeight="1" x14ac:dyDescent="0.25">
      <c r="A771" s="7" t="s">
        <v>437</v>
      </c>
      <c r="B771" s="8" t="s">
        <v>438</v>
      </c>
      <c r="C771" s="8"/>
      <c r="D771" s="8"/>
      <c r="E771" s="8"/>
      <c r="F771" s="23"/>
      <c r="G771" s="24"/>
      <c r="H771" s="9">
        <v>0</v>
      </c>
      <c r="I771" s="9"/>
      <c r="J771" s="9" t="e">
        <f t="shared" si="82"/>
        <v>#DIV/0!</v>
      </c>
    </row>
    <row r="772" spans="1:10" ht="38.65" hidden="1" customHeight="1" x14ac:dyDescent="0.25">
      <c r="A772" s="7" t="s">
        <v>54</v>
      </c>
      <c r="B772" s="8" t="s">
        <v>438</v>
      </c>
      <c r="C772" s="8" t="s">
        <v>55</v>
      </c>
      <c r="D772" s="8"/>
      <c r="E772" s="8"/>
      <c r="F772" s="23"/>
      <c r="G772" s="24"/>
      <c r="H772" s="9">
        <v>0</v>
      </c>
      <c r="I772" s="9"/>
      <c r="J772" s="9" t="e">
        <f t="shared" si="82"/>
        <v>#DIV/0!</v>
      </c>
    </row>
    <row r="773" spans="1:10" ht="38.65" hidden="1" customHeight="1" x14ac:dyDescent="0.25">
      <c r="A773" s="7" t="s">
        <v>259</v>
      </c>
      <c r="B773" s="8" t="s">
        <v>438</v>
      </c>
      <c r="C773" s="8" t="s">
        <v>55</v>
      </c>
      <c r="D773" s="8" t="s">
        <v>93</v>
      </c>
      <c r="E773" s="8"/>
      <c r="F773" s="23"/>
      <c r="G773" s="24"/>
      <c r="H773" s="9">
        <v>0</v>
      </c>
      <c r="I773" s="9"/>
      <c r="J773" s="9" t="e">
        <f t="shared" si="82"/>
        <v>#DIV/0!</v>
      </c>
    </row>
    <row r="774" spans="1:10" ht="76.900000000000006" hidden="1" customHeight="1" x14ac:dyDescent="0.25">
      <c r="A774" s="7" t="s">
        <v>66</v>
      </c>
      <c r="B774" s="8" t="s">
        <v>438</v>
      </c>
      <c r="C774" s="8" t="s">
        <v>55</v>
      </c>
      <c r="D774" s="8" t="s">
        <v>93</v>
      </c>
      <c r="E774" s="8" t="s">
        <v>67</v>
      </c>
      <c r="F774" s="23"/>
      <c r="G774" s="24"/>
      <c r="H774" s="9">
        <v>0</v>
      </c>
      <c r="I774" s="9"/>
      <c r="J774" s="9" t="e">
        <f t="shared" si="82"/>
        <v>#DIV/0!</v>
      </c>
    </row>
    <row r="775" spans="1:10" ht="76.900000000000006" hidden="1" customHeight="1" x14ac:dyDescent="0.25">
      <c r="A775" s="7" t="s">
        <v>68</v>
      </c>
      <c r="B775" s="8" t="s">
        <v>438</v>
      </c>
      <c r="C775" s="8" t="s">
        <v>55</v>
      </c>
      <c r="D775" s="8" t="s">
        <v>93</v>
      </c>
      <c r="E775" s="8" t="s">
        <v>69</v>
      </c>
      <c r="F775" s="23"/>
      <c r="G775" s="24"/>
      <c r="H775" s="9">
        <v>0</v>
      </c>
      <c r="I775" s="9"/>
      <c r="J775" s="9" t="e">
        <f t="shared" si="82"/>
        <v>#DIV/0!</v>
      </c>
    </row>
    <row r="776" spans="1:10" ht="76.900000000000006" hidden="1" customHeight="1" x14ac:dyDescent="0.25">
      <c r="A776" s="7" t="s">
        <v>272</v>
      </c>
      <c r="B776" s="8" t="s">
        <v>438</v>
      </c>
      <c r="C776" s="8" t="s">
        <v>55</v>
      </c>
      <c r="D776" s="8" t="s">
        <v>93</v>
      </c>
      <c r="E776" s="8" t="s">
        <v>69</v>
      </c>
      <c r="F776" s="23" t="s">
        <v>273</v>
      </c>
      <c r="G776" s="24"/>
      <c r="H776" s="9">
        <v>0</v>
      </c>
      <c r="I776" s="9"/>
      <c r="J776" s="9" t="e">
        <f t="shared" si="82"/>
        <v>#DIV/0!</v>
      </c>
    </row>
    <row r="777" spans="1:10" ht="76.900000000000006" customHeight="1" x14ac:dyDescent="0.25">
      <c r="A777" s="4" t="s">
        <v>439</v>
      </c>
      <c r="B777" s="5" t="s">
        <v>440</v>
      </c>
      <c r="C777" s="5"/>
      <c r="D777" s="5"/>
      <c r="E777" s="5"/>
      <c r="F777" s="29"/>
      <c r="G777" s="30"/>
      <c r="H777" s="6">
        <f>H778+H784</f>
        <v>9512382.2799999993</v>
      </c>
      <c r="I777" s="6">
        <f>I778+I784</f>
        <v>9384065.9199999999</v>
      </c>
      <c r="J777" s="6">
        <f t="shared" si="82"/>
        <v>98.651059679657877</v>
      </c>
    </row>
    <row r="778" spans="1:10" ht="231" customHeight="1" x14ac:dyDescent="0.25">
      <c r="A778" s="7" t="s">
        <v>131</v>
      </c>
      <c r="B778" s="8" t="s">
        <v>441</v>
      </c>
      <c r="C778" s="8"/>
      <c r="D778" s="8"/>
      <c r="E778" s="8"/>
      <c r="F778" s="23"/>
      <c r="G778" s="24"/>
      <c r="H778" s="9">
        <f t="shared" ref="H778:I782" si="90">H779</f>
        <v>94600</v>
      </c>
      <c r="I778" s="9">
        <f t="shared" si="90"/>
        <v>94558</v>
      </c>
      <c r="J778" s="9">
        <f t="shared" si="82"/>
        <v>99.955602536997887</v>
      </c>
    </row>
    <row r="779" spans="1:10" ht="38.65" customHeight="1" x14ac:dyDescent="0.25">
      <c r="A779" s="7" t="s">
        <v>442</v>
      </c>
      <c r="B779" s="8" t="s">
        <v>441</v>
      </c>
      <c r="C779" s="8" t="s">
        <v>25</v>
      </c>
      <c r="D779" s="8"/>
      <c r="E779" s="8"/>
      <c r="F779" s="23"/>
      <c r="G779" s="24"/>
      <c r="H779" s="9">
        <f t="shared" si="90"/>
        <v>94600</v>
      </c>
      <c r="I779" s="9">
        <f t="shared" si="90"/>
        <v>94558</v>
      </c>
      <c r="J779" s="9">
        <f t="shared" si="82"/>
        <v>99.955602536997887</v>
      </c>
    </row>
    <row r="780" spans="1:10" ht="38.65" customHeight="1" x14ac:dyDescent="0.25">
      <c r="A780" s="7" t="s">
        <v>443</v>
      </c>
      <c r="B780" s="8" t="s">
        <v>441</v>
      </c>
      <c r="C780" s="8" t="s">
        <v>25</v>
      </c>
      <c r="D780" s="8" t="s">
        <v>57</v>
      </c>
      <c r="E780" s="8"/>
      <c r="F780" s="23"/>
      <c r="G780" s="24"/>
      <c r="H780" s="9">
        <f t="shared" si="90"/>
        <v>94600</v>
      </c>
      <c r="I780" s="9">
        <f t="shared" si="90"/>
        <v>94558</v>
      </c>
      <c r="J780" s="9">
        <f t="shared" si="82"/>
        <v>99.955602536997887</v>
      </c>
    </row>
    <row r="781" spans="1:10" ht="76.900000000000006" customHeight="1" x14ac:dyDescent="0.25">
      <c r="A781" s="7" t="s">
        <v>26</v>
      </c>
      <c r="B781" s="8" t="s">
        <v>441</v>
      </c>
      <c r="C781" s="8" t="s">
        <v>25</v>
      </c>
      <c r="D781" s="8" t="s">
        <v>57</v>
      </c>
      <c r="E781" s="8" t="s">
        <v>27</v>
      </c>
      <c r="F781" s="23"/>
      <c r="G781" s="24"/>
      <c r="H781" s="9">
        <f t="shared" si="90"/>
        <v>94600</v>
      </c>
      <c r="I781" s="9">
        <f t="shared" si="90"/>
        <v>94558</v>
      </c>
      <c r="J781" s="9">
        <f t="shared" ref="J781:J844" si="91">I781/H781*100</f>
        <v>99.955602536997887</v>
      </c>
    </row>
    <row r="782" spans="1:10" ht="38.65" customHeight="1" x14ac:dyDescent="0.25">
      <c r="A782" s="7" t="s">
        <v>444</v>
      </c>
      <c r="B782" s="8" t="s">
        <v>441</v>
      </c>
      <c r="C782" s="8" t="s">
        <v>25</v>
      </c>
      <c r="D782" s="8" t="s">
        <v>57</v>
      </c>
      <c r="E782" s="8" t="s">
        <v>445</v>
      </c>
      <c r="F782" s="23"/>
      <c r="G782" s="24"/>
      <c r="H782" s="9">
        <f t="shared" si="90"/>
        <v>94600</v>
      </c>
      <c r="I782" s="9">
        <f t="shared" si="90"/>
        <v>94558</v>
      </c>
      <c r="J782" s="9">
        <f t="shared" si="91"/>
        <v>99.955602536997887</v>
      </c>
    </row>
    <row r="783" spans="1:10" ht="76.900000000000006" customHeight="1" x14ac:dyDescent="0.25">
      <c r="A783" s="7" t="s">
        <v>272</v>
      </c>
      <c r="B783" s="8" t="s">
        <v>441</v>
      </c>
      <c r="C783" s="8" t="s">
        <v>25</v>
      </c>
      <c r="D783" s="8" t="s">
        <v>57</v>
      </c>
      <c r="E783" s="8" t="s">
        <v>445</v>
      </c>
      <c r="F783" s="23" t="s">
        <v>273</v>
      </c>
      <c r="G783" s="24"/>
      <c r="H783" s="9">
        <v>94600</v>
      </c>
      <c r="I783" s="9">
        <v>94558</v>
      </c>
      <c r="J783" s="9">
        <f t="shared" si="91"/>
        <v>99.955602536997887</v>
      </c>
    </row>
    <row r="784" spans="1:10" ht="76.900000000000006" customHeight="1" x14ac:dyDescent="0.25">
      <c r="A784" s="7" t="s">
        <v>145</v>
      </c>
      <c r="B784" s="8" t="s">
        <v>446</v>
      </c>
      <c r="C784" s="8"/>
      <c r="D784" s="8"/>
      <c r="E784" s="8"/>
      <c r="F784" s="23"/>
      <c r="G784" s="24"/>
      <c r="H784" s="9">
        <f t="shared" ref="H784:I788" si="92">H785</f>
        <v>9417782.2799999993</v>
      </c>
      <c r="I784" s="9">
        <f t="shared" si="92"/>
        <v>9289507.9199999999</v>
      </c>
      <c r="J784" s="9">
        <f t="shared" si="91"/>
        <v>98.637955771472775</v>
      </c>
    </row>
    <row r="785" spans="1:10" ht="38.65" customHeight="1" x14ac:dyDescent="0.25">
      <c r="A785" s="7" t="s">
        <v>442</v>
      </c>
      <c r="B785" s="8" t="s">
        <v>446</v>
      </c>
      <c r="C785" s="8" t="s">
        <v>25</v>
      </c>
      <c r="D785" s="8"/>
      <c r="E785" s="8"/>
      <c r="F785" s="23"/>
      <c r="G785" s="24"/>
      <c r="H785" s="9">
        <f t="shared" si="92"/>
        <v>9417782.2799999993</v>
      </c>
      <c r="I785" s="9">
        <f t="shared" si="92"/>
        <v>9289507.9199999999</v>
      </c>
      <c r="J785" s="9">
        <f t="shared" si="91"/>
        <v>98.637955771472775</v>
      </c>
    </row>
    <row r="786" spans="1:10" ht="38.65" customHeight="1" x14ac:dyDescent="0.25">
      <c r="A786" s="7" t="s">
        <v>443</v>
      </c>
      <c r="B786" s="8" t="s">
        <v>446</v>
      </c>
      <c r="C786" s="8" t="s">
        <v>25</v>
      </c>
      <c r="D786" s="8" t="s">
        <v>57</v>
      </c>
      <c r="E786" s="8"/>
      <c r="F786" s="23"/>
      <c r="G786" s="24"/>
      <c r="H786" s="9">
        <f t="shared" si="92"/>
        <v>9417782.2799999993</v>
      </c>
      <c r="I786" s="9">
        <f t="shared" si="92"/>
        <v>9289507.9199999999</v>
      </c>
      <c r="J786" s="9">
        <f t="shared" si="91"/>
        <v>98.637955771472775</v>
      </c>
    </row>
    <row r="787" spans="1:10" ht="76.900000000000006" customHeight="1" x14ac:dyDescent="0.25">
      <c r="A787" s="7" t="s">
        <v>26</v>
      </c>
      <c r="B787" s="8" t="s">
        <v>446</v>
      </c>
      <c r="C787" s="8" t="s">
        <v>25</v>
      </c>
      <c r="D787" s="8" t="s">
        <v>57</v>
      </c>
      <c r="E787" s="8" t="s">
        <v>27</v>
      </c>
      <c r="F787" s="23"/>
      <c r="G787" s="24"/>
      <c r="H787" s="9">
        <f t="shared" si="92"/>
        <v>9417782.2799999993</v>
      </c>
      <c r="I787" s="9">
        <f t="shared" si="92"/>
        <v>9289507.9199999999</v>
      </c>
      <c r="J787" s="9">
        <f t="shared" si="91"/>
        <v>98.637955771472775</v>
      </c>
    </row>
    <row r="788" spans="1:10" ht="38.65" customHeight="1" x14ac:dyDescent="0.25">
      <c r="A788" s="7" t="s">
        <v>444</v>
      </c>
      <c r="B788" s="8" t="s">
        <v>446</v>
      </c>
      <c r="C788" s="8" t="s">
        <v>25</v>
      </c>
      <c r="D788" s="8" t="s">
        <v>57</v>
      </c>
      <c r="E788" s="8" t="s">
        <v>445</v>
      </c>
      <c r="F788" s="23"/>
      <c r="G788" s="24"/>
      <c r="H788" s="9">
        <f t="shared" si="92"/>
        <v>9417782.2799999993</v>
      </c>
      <c r="I788" s="9">
        <f t="shared" si="92"/>
        <v>9289507.9199999999</v>
      </c>
      <c r="J788" s="9">
        <f t="shared" si="91"/>
        <v>98.637955771472775</v>
      </c>
    </row>
    <row r="789" spans="1:10" ht="76.900000000000006" customHeight="1" x14ac:dyDescent="0.25">
      <c r="A789" s="7" t="s">
        <v>272</v>
      </c>
      <c r="B789" s="8" t="s">
        <v>446</v>
      </c>
      <c r="C789" s="8" t="s">
        <v>25</v>
      </c>
      <c r="D789" s="8" t="s">
        <v>57</v>
      </c>
      <c r="E789" s="8" t="s">
        <v>445</v>
      </c>
      <c r="F789" s="23" t="s">
        <v>273</v>
      </c>
      <c r="G789" s="24"/>
      <c r="H789" s="9">
        <v>9417782.2799999993</v>
      </c>
      <c r="I789" s="9">
        <v>9289507.9199999999</v>
      </c>
      <c r="J789" s="9">
        <f t="shared" si="91"/>
        <v>98.637955771472775</v>
      </c>
    </row>
    <row r="790" spans="1:10" ht="173.25" hidden="1" customHeight="1" x14ac:dyDescent="0.25">
      <c r="A790" s="4" t="s">
        <v>34</v>
      </c>
      <c r="B790" s="5" t="s">
        <v>447</v>
      </c>
      <c r="C790" s="5"/>
      <c r="D790" s="5"/>
      <c r="E790" s="5"/>
      <c r="F790" s="29"/>
      <c r="G790" s="30"/>
      <c r="H790" s="6">
        <v>0</v>
      </c>
      <c r="I790" s="6"/>
      <c r="J790" s="9" t="e">
        <f t="shared" si="91"/>
        <v>#DIV/0!</v>
      </c>
    </row>
    <row r="791" spans="1:10" ht="96.4" hidden="1" customHeight="1" x14ac:dyDescent="0.25">
      <c r="A791" s="7" t="s">
        <v>448</v>
      </c>
      <c r="B791" s="8" t="s">
        <v>449</v>
      </c>
      <c r="C791" s="8"/>
      <c r="D791" s="8"/>
      <c r="E791" s="8"/>
      <c r="F791" s="23"/>
      <c r="G791" s="24"/>
      <c r="H791" s="9">
        <v>0</v>
      </c>
      <c r="I791" s="9"/>
      <c r="J791" s="9" t="e">
        <f t="shared" si="91"/>
        <v>#DIV/0!</v>
      </c>
    </row>
    <row r="792" spans="1:10" ht="38.65" hidden="1" customHeight="1" x14ac:dyDescent="0.25">
      <c r="A792" s="7" t="s">
        <v>54</v>
      </c>
      <c r="B792" s="8" t="s">
        <v>449</v>
      </c>
      <c r="C792" s="8" t="s">
        <v>55</v>
      </c>
      <c r="D792" s="8"/>
      <c r="E792" s="8"/>
      <c r="F792" s="23"/>
      <c r="G792" s="24"/>
      <c r="H792" s="9">
        <v>0</v>
      </c>
      <c r="I792" s="9"/>
      <c r="J792" s="9" t="e">
        <f t="shared" si="91"/>
        <v>#DIV/0!</v>
      </c>
    </row>
    <row r="793" spans="1:10" ht="38.65" hidden="1" customHeight="1" x14ac:dyDescent="0.25">
      <c r="A793" s="7" t="s">
        <v>259</v>
      </c>
      <c r="B793" s="8" t="s">
        <v>449</v>
      </c>
      <c r="C793" s="8" t="s">
        <v>55</v>
      </c>
      <c r="D793" s="8" t="s">
        <v>93</v>
      </c>
      <c r="E793" s="8"/>
      <c r="F793" s="23"/>
      <c r="G793" s="24"/>
      <c r="H793" s="9">
        <v>0</v>
      </c>
      <c r="I793" s="9"/>
      <c r="J793" s="9" t="e">
        <f t="shared" si="91"/>
        <v>#DIV/0!</v>
      </c>
    </row>
    <row r="794" spans="1:10" ht="76.900000000000006" hidden="1" customHeight="1" x14ac:dyDescent="0.25">
      <c r="A794" s="7" t="s">
        <v>66</v>
      </c>
      <c r="B794" s="8" t="s">
        <v>449</v>
      </c>
      <c r="C794" s="8" t="s">
        <v>55</v>
      </c>
      <c r="D794" s="8" t="s">
        <v>93</v>
      </c>
      <c r="E794" s="8" t="s">
        <v>67</v>
      </c>
      <c r="F794" s="23"/>
      <c r="G794" s="24"/>
      <c r="H794" s="9">
        <v>0</v>
      </c>
      <c r="I794" s="9"/>
      <c r="J794" s="9" t="e">
        <f t="shared" si="91"/>
        <v>#DIV/0!</v>
      </c>
    </row>
    <row r="795" spans="1:10" ht="76.900000000000006" hidden="1" customHeight="1" x14ac:dyDescent="0.25">
      <c r="A795" s="7" t="s">
        <v>68</v>
      </c>
      <c r="B795" s="8" t="s">
        <v>449</v>
      </c>
      <c r="C795" s="8" t="s">
        <v>55</v>
      </c>
      <c r="D795" s="8" t="s">
        <v>93</v>
      </c>
      <c r="E795" s="8" t="s">
        <v>69</v>
      </c>
      <c r="F795" s="23"/>
      <c r="G795" s="24"/>
      <c r="H795" s="9">
        <v>0</v>
      </c>
      <c r="I795" s="9"/>
      <c r="J795" s="9" t="e">
        <f t="shared" si="91"/>
        <v>#DIV/0!</v>
      </c>
    </row>
    <row r="796" spans="1:10" ht="76.900000000000006" hidden="1" customHeight="1" x14ac:dyDescent="0.25">
      <c r="A796" s="7" t="s">
        <v>272</v>
      </c>
      <c r="B796" s="8" t="s">
        <v>449</v>
      </c>
      <c r="C796" s="8" t="s">
        <v>55</v>
      </c>
      <c r="D796" s="8" t="s">
        <v>93</v>
      </c>
      <c r="E796" s="8" t="s">
        <v>69</v>
      </c>
      <c r="F796" s="23" t="s">
        <v>273</v>
      </c>
      <c r="G796" s="24"/>
      <c r="H796" s="9">
        <v>0</v>
      </c>
      <c r="I796" s="9"/>
      <c r="J796" s="9" t="e">
        <f t="shared" si="91"/>
        <v>#DIV/0!</v>
      </c>
    </row>
    <row r="797" spans="1:10" ht="134.65" customHeight="1" x14ac:dyDescent="0.25">
      <c r="A797" s="4" t="s">
        <v>450</v>
      </c>
      <c r="B797" s="5" t="s">
        <v>451</v>
      </c>
      <c r="C797" s="5"/>
      <c r="D797" s="5"/>
      <c r="E797" s="5"/>
      <c r="F797" s="29"/>
      <c r="G797" s="30"/>
      <c r="H797" s="6">
        <f>H798+H805</f>
        <v>331973.59999999998</v>
      </c>
      <c r="I797" s="6">
        <f>I798+I805</f>
        <v>313920</v>
      </c>
      <c r="J797" s="6">
        <f t="shared" si="91"/>
        <v>94.561736234447565</v>
      </c>
    </row>
    <row r="798" spans="1:10" ht="134.65" customHeight="1" x14ac:dyDescent="0.25">
      <c r="A798" s="4" t="s">
        <v>452</v>
      </c>
      <c r="B798" s="5" t="s">
        <v>453</v>
      </c>
      <c r="C798" s="5"/>
      <c r="D798" s="5"/>
      <c r="E798" s="5"/>
      <c r="F798" s="29"/>
      <c r="G798" s="30"/>
      <c r="H798" s="6">
        <f t="shared" ref="H798:I803" si="93">H799</f>
        <v>234650</v>
      </c>
      <c r="I798" s="6">
        <f t="shared" si="93"/>
        <v>216600</v>
      </c>
      <c r="J798" s="6">
        <f t="shared" si="91"/>
        <v>92.307692307692307</v>
      </c>
    </row>
    <row r="799" spans="1:10" ht="134.65" customHeight="1" x14ac:dyDescent="0.25">
      <c r="A799" s="7" t="s">
        <v>454</v>
      </c>
      <c r="B799" s="8" t="s">
        <v>455</v>
      </c>
      <c r="C799" s="8"/>
      <c r="D799" s="8"/>
      <c r="E799" s="8"/>
      <c r="F799" s="23"/>
      <c r="G799" s="24"/>
      <c r="H799" s="9">
        <f t="shared" si="93"/>
        <v>234650</v>
      </c>
      <c r="I799" s="9">
        <f t="shared" si="93"/>
        <v>216600</v>
      </c>
      <c r="J799" s="9">
        <f t="shared" si="91"/>
        <v>92.307692307692307</v>
      </c>
    </row>
    <row r="800" spans="1:10" ht="76.900000000000006" customHeight="1" x14ac:dyDescent="0.25">
      <c r="A800" s="7" t="s">
        <v>304</v>
      </c>
      <c r="B800" s="8" t="s">
        <v>455</v>
      </c>
      <c r="C800" s="8" t="s">
        <v>87</v>
      </c>
      <c r="D800" s="8"/>
      <c r="E800" s="8"/>
      <c r="F800" s="23"/>
      <c r="G800" s="24"/>
      <c r="H800" s="9">
        <f t="shared" si="93"/>
        <v>234650</v>
      </c>
      <c r="I800" s="9">
        <f t="shared" si="93"/>
        <v>216600</v>
      </c>
      <c r="J800" s="9">
        <f t="shared" si="91"/>
        <v>92.307692307692307</v>
      </c>
    </row>
    <row r="801" spans="1:10" ht="76.900000000000006" customHeight="1" x14ac:dyDescent="0.25">
      <c r="A801" s="7" t="s">
        <v>392</v>
      </c>
      <c r="B801" s="8" t="s">
        <v>455</v>
      </c>
      <c r="C801" s="8" t="s">
        <v>87</v>
      </c>
      <c r="D801" s="8" t="s">
        <v>393</v>
      </c>
      <c r="E801" s="8"/>
      <c r="F801" s="23"/>
      <c r="G801" s="24"/>
      <c r="H801" s="9">
        <f t="shared" si="93"/>
        <v>234650</v>
      </c>
      <c r="I801" s="9">
        <f t="shared" si="93"/>
        <v>216600</v>
      </c>
      <c r="J801" s="9">
        <f t="shared" si="91"/>
        <v>92.307692307692307</v>
      </c>
    </row>
    <row r="802" spans="1:10" ht="76.900000000000006" customHeight="1" x14ac:dyDescent="0.25">
      <c r="A802" s="7" t="s">
        <v>66</v>
      </c>
      <c r="B802" s="8" t="s">
        <v>455</v>
      </c>
      <c r="C802" s="8" t="s">
        <v>87</v>
      </c>
      <c r="D802" s="8" t="s">
        <v>393</v>
      </c>
      <c r="E802" s="8" t="s">
        <v>67</v>
      </c>
      <c r="F802" s="23"/>
      <c r="G802" s="24"/>
      <c r="H802" s="9">
        <f t="shared" si="93"/>
        <v>234650</v>
      </c>
      <c r="I802" s="9">
        <f t="shared" si="93"/>
        <v>216600</v>
      </c>
      <c r="J802" s="9">
        <f t="shared" si="91"/>
        <v>92.307692307692307</v>
      </c>
    </row>
    <row r="803" spans="1:10" ht="76.900000000000006" customHeight="1" x14ac:dyDescent="0.25">
      <c r="A803" s="7" t="s">
        <v>68</v>
      </c>
      <c r="B803" s="8" t="s">
        <v>455</v>
      </c>
      <c r="C803" s="8" t="s">
        <v>87</v>
      </c>
      <c r="D803" s="8" t="s">
        <v>393</v>
      </c>
      <c r="E803" s="8" t="s">
        <v>69</v>
      </c>
      <c r="F803" s="23"/>
      <c r="G803" s="24"/>
      <c r="H803" s="9">
        <f t="shared" si="93"/>
        <v>234650</v>
      </c>
      <c r="I803" s="9">
        <f t="shared" si="93"/>
        <v>216600</v>
      </c>
      <c r="J803" s="9">
        <f t="shared" si="91"/>
        <v>92.307692307692307</v>
      </c>
    </row>
    <row r="804" spans="1:10" ht="57.75" customHeight="1" x14ac:dyDescent="0.25">
      <c r="A804" s="7" t="s">
        <v>30</v>
      </c>
      <c r="B804" s="8" t="s">
        <v>455</v>
      </c>
      <c r="C804" s="8" t="s">
        <v>87</v>
      </c>
      <c r="D804" s="8" t="s">
        <v>393</v>
      </c>
      <c r="E804" s="8" t="s">
        <v>69</v>
      </c>
      <c r="F804" s="23" t="s">
        <v>31</v>
      </c>
      <c r="G804" s="24"/>
      <c r="H804" s="9">
        <v>234650</v>
      </c>
      <c r="I804" s="9">
        <v>216600</v>
      </c>
      <c r="J804" s="9">
        <f t="shared" si="91"/>
        <v>92.307692307692307</v>
      </c>
    </row>
    <row r="805" spans="1:10" ht="173.25" customHeight="1" x14ac:dyDescent="0.25">
      <c r="A805" s="4" t="s">
        <v>34</v>
      </c>
      <c r="B805" s="5" t="s">
        <v>456</v>
      </c>
      <c r="C805" s="5"/>
      <c r="D805" s="5"/>
      <c r="E805" s="5"/>
      <c r="F805" s="29"/>
      <c r="G805" s="30"/>
      <c r="H805" s="6">
        <f t="shared" ref="H805:I810" si="94">H806</f>
        <v>97323.6</v>
      </c>
      <c r="I805" s="6">
        <f t="shared" si="94"/>
        <v>97320</v>
      </c>
      <c r="J805" s="6">
        <f t="shared" si="91"/>
        <v>99.996300999963012</v>
      </c>
    </row>
    <row r="806" spans="1:10" ht="96.4" customHeight="1" x14ac:dyDescent="0.25">
      <c r="A806" s="7" t="s">
        <v>457</v>
      </c>
      <c r="B806" s="8" t="s">
        <v>458</v>
      </c>
      <c r="C806" s="8"/>
      <c r="D806" s="8"/>
      <c r="E806" s="8"/>
      <c r="F806" s="23"/>
      <c r="G806" s="24"/>
      <c r="H806" s="9">
        <f t="shared" si="94"/>
        <v>97323.6</v>
      </c>
      <c r="I806" s="9">
        <f t="shared" si="94"/>
        <v>97320</v>
      </c>
      <c r="J806" s="9">
        <f t="shared" si="91"/>
        <v>99.996300999963012</v>
      </c>
    </row>
    <row r="807" spans="1:10" ht="76.900000000000006" customHeight="1" x14ac:dyDescent="0.25">
      <c r="A807" s="7" t="s">
        <v>304</v>
      </c>
      <c r="B807" s="8" t="s">
        <v>458</v>
      </c>
      <c r="C807" s="8" t="s">
        <v>87</v>
      </c>
      <c r="D807" s="8"/>
      <c r="E807" s="8"/>
      <c r="F807" s="23"/>
      <c r="G807" s="24"/>
      <c r="H807" s="9">
        <f t="shared" si="94"/>
        <v>97323.6</v>
      </c>
      <c r="I807" s="9">
        <f t="shared" si="94"/>
        <v>97320</v>
      </c>
      <c r="J807" s="9">
        <f t="shared" si="91"/>
        <v>99.996300999963012</v>
      </c>
    </row>
    <row r="808" spans="1:10" ht="76.900000000000006" customHeight="1" x14ac:dyDescent="0.25">
      <c r="A808" s="7" t="s">
        <v>392</v>
      </c>
      <c r="B808" s="8" t="s">
        <v>458</v>
      </c>
      <c r="C808" s="8" t="s">
        <v>87</v>
      </c>
      <c r="D808" s="8" t="s">
        <v>393</v>
      </c>
      <c r="E808" s="8"/>
      <c r="F808" s="23"/>
      <c r="G808" s="24"/>
      <c r="H808" s="9">
        <f t="shared" si="94"/>
        <v>97323.6</v>
      </c>
      <c r="I808" s="9">
        <f t="shared" si="94"/>
        <v>97320</v>
      </c>
      <c r="J808" s="9">
        <f t="shared" si="91"/>
        <v>99.996300999963012</v>
      </c>
    </row>
    <row r="809" spans="1:10" ht="76.900000000000006" customHeight="1" x14ac:dyDescent="0.25">
      <c r="A809" s="7" t="s">
        <v>66</v>
      </c>
      <c r="B809" s="8" t="s">
        <v>458</v>
      </c>
      <c r="C809" s="8" t="s">
        <v>87</v>
      </c>
      <c r="D809" s="8" t="s">
        <v>393</v>
      </c>
      <c r="E809" s="8" t="s">
        <v>67</v>
      </c>
      <c r="F809" s="23"/>
      <c r="G809" s="24"/>
      <c r="H809" s="9">
        <f t="shared" si="94"/>
        <v>97323.6</v>
      </c>
      <c r="I809" s="9">
        <f t="shared" si="94"/>
        <v>97320</v>
      </c>
      <c r="J809" s="9">
        <f t="shared" si="91"/>
        <v>99.996300999963012</v>
      </c>
    </row>
    <row r="810" spans="1:10" ht="76.900000000000006" customHeight="1" x14ac:dyDescent="0.25">
      <c r="A810" s="7" t="s">
        <v>68</v>
      </c>
      <c r="B810" s="8" t="s">
        <v>458</v>
      </c>
      <c r="C810" s="8" t="s">
        <v>87</v>
      </c>
      <c r="D810" s="8" t="s">
        <v>393</v>
      </c>
      <c r="E810" s="8" t="s">
        <v>69</v>
      </c>
      <c r="F810" s="23"/>
      <c r="G810" s="24"/>
      <c r="H810" s="9">
        <f t="shared" si="94"/>
        <v>97323.6</v>
      </c>
      <c r="I810" s="9">
        <f t="shared" si="94"/>
        <v>97320</v>
      </c>
      <c r="J810" s="9">
        <f t="shared" si="91"/>
        <v>99.996300999963012</v>
      </c>
    </row>
    <row r="811" spans="1:10" ht="57.75" customHeight="1" x14ac:dyDescent="0.25">
      <c r="A811" s="7" t="s">
        <v>30</v>
      </c>
      <c r="B811" s="8" t="s">
        <v>458</v>
      </c>
      <c r="C811" s="8" t="s">
        <v>87</v>
      </c>
      <c r="D811" s="8" t="s">
        <v>393</v>
      </c>
      <c r="E811" s="8" t="s">
        <v>69</v>
      </c>
      <c r="F811" s="23" t="s">
        <v>31</v>
      </c>
      <c r="G811" s="24"/>
      <c r="H811" s="9">
        <v>97323.6</v>
      </c>
      <c r="I811" s="9">
        <v>97320</v>
      </c>
      <c r="J811" s="9">
        <f t="shared" si="91"/>
        <v>99.996300999963012</v>
      </c>
    </row>
    <row r="812" spans="1:10" ht="115.5" customHeight="1" x14ac:dyDescent="0.25">
      <c r="A812" s="4" t="s">
        <v>459</v>
      </c>
      <c r="B812" s="5" t="s">
        <v>460</v>
      </c>
      <c r="C812" s="5"/>
      <c r="D812" s="5"/>
      <c r="E812" s="5"/>
      <c r="F812" s="29"/>
      <c r="G812" s="30"/>
      <c r="H812" s="6">
        <f>H813+H956+H1021+H1089+H1097+H1157+H1165</f>
        <v>644069725.45000005</v>
      </c>
      <c r="I812" s="6">
        <f>I813+I956+I1021+I1089+I1097+I1157+I1165</f>
        <v>633343488.32000005</v>
      </c>
      <c r="J812" s="6">
        <f t="shared" si="91"/>
        <v>98.334615538324556</v>
      </c>
    </row>
    <row r="813" spans="1:10" ht="115.5" customHeight="1" x14ac:dyDescent="0.25">
      <c r="A813" s="4" t="s">
        <v>461</v>
      </c>
      <c r="B813" s="5" t="s">
        <v>462</v>
      </c>
      <c r="C813" s="5"/>
      <c r="D813" s="5"/>
      <c r="E813" s="5"/>
      <c r="F813" s="29"/>
      <c r="G813" s="30"/>
      <c r="H813" s="6">
        <f>H814+H845+H852+H865+H902+H909+H916+H923+H930+H937</f>
        <v>385804416.19</v>
      </c>
      <c r="I813" s="6">
        <f>I814+I845+I852+I865+I902+I909+I916+I923+I930+I937</f>
        <v>380961614.5</v>
      </c>
      <c r="J813" s="6">
        <f t="shared" si="91"/>
        <v>98.74475213689233</v>
      </c>
    </row>
    <row r="814" spans="1:10" ht="76.900000000000006" customHeight="1" x14ac:dyDescent="0.25">
      <c r="A814" s="4" t="s">
        <v>463</v>
      </c>
      <c r="B814" s="5" t="s">
        <v>464</v>
      </c>
      <c r="C814" s="5"/>
      <c r="D814" s="5"/>
      <c r="E814" s="5"/>
      <c r="F814" s="29"/>
      <c r="G814" s="30"/>
      <c r="H814" s="6">
        <f>H815+H821+H827+H833+H839</f>
        <v>2772934</v>
      </c>
      <c r="I814" s="6">
        <f>I815+I821+I827+I833+I839</f>
        <v>1170630.93</v>
      </c>
      <c r="J814" s="6">
        <f t="shared" si="91"/>
        <v>42.216328625203481</v>
      </c>
    </row>
    <row r="815" spans="1:10" ht="76.900000000000006" customHeight="1" x14ac:dyDescent="0.25">
      <c r="A815" s="7" t="s">
        <v>465</v>
      </c>
      <c r="B815" s="8" t="s">
        <v>466</v>
      </c>
      <c r="C815" s="8"/>
      <c r="D815" s="8"/>
      <c r="E815" s="8"/>
      <c r="F815" s="23"/>
      <c r="G815" s="24"/>
      <c r="H815" s="9">
        <f t="shared" ref="H815:I819" si="95">H816</f>
        <v>286724</v>
      </c>
      <c r="I815" s="9">
        <f t="shared" si="95"/>
        <v>113969.93</v>
      </c>
      <c r="J815" s="9">
        <f t="shared" si="91"/>
        <v>39.749002525076378</v>
      </c>
    </row>
    <row r="816" spans="1:10" ht="38.65" customHeight="1" x14ac:dyDescent="0.25">
      <c r="A816" s="7" t="s">
        <v>79</v>
      </c>
      <c r="B816" s="8" t="s">
        <v>466</v>
      </c>
      <c r="C816" s="8" t="s">
        <v>80</v>
      </c>
      <c r="D816" s="8"/>
      <c r="E816" s="8"/>
      <c r="F816" s="23"/>
      <c r="G816" s="24"/>
      <c r="H816" s="9">
        <f t="shared" si="95"/>
        <v>286724</v>
      </c>
      <c r="I816" s="9">
        <f t="shared" si="95"/>
        <v>113969.93</v>
      </c>
      <c r="J816" s="9">
        <f t="shared" si="91"/>
        <v>39.749002525076378</v>
      </c>
    </row>
    <row r="817" spans="1:10" ht="38.65" customHeight="1" x14ac:dyDescent="0.25">
      <c r="A817" s="7" t="s">
        <v>81</v>
      </c>
      <c r="B817" s="8" t="s">
        <v>466</v>
      </c>
      <c r="C817" s="8" t="s">
        <v>80</v>
      </c>
      <c r="D817" s="8" t="s">
        <v>57</v>
      </c>
      <c r="E817" s="8"/>
      <c r="F817" s="23"/>
      <c r="G817" s="24"/>
      <c r="H817" s="9">
        <f t="shared" si="95"/>
        <v>286724</v>
      </c>
      <c r="I817" s="9">
        <f t="shared" si="95"/>
        <v>113969.93</v>
      </c>
      <c r="J817" s="9">
        <f t="shared" si="91"/>
        <v>39.749002525076378</v>
      </c>
    </row>
    <row r="818" spans="1:10" ht="76.900000000000006" customHeight="1" x14ac:dyDescent="0.25">
      <c r="A818" s="7" t="s">
        <v>26</v>
      </c>
      <c r="B818" s="8" t="s">
        <v>466</v>
      </c>
      <c r="C818" s="8" t="s">
        <v>80</v>
      </c>
      <c r="D818" s="8" t="s">
        <v>57</v>
      </c>
      <c r="E818" s="8" t="s">
        <v>27</v>
      </c>
      <c r="F818" s="23"/>
      <c r="G818" s="24"/>
      <c r="H818" s="9">
        <f t="shared" si="95"/>
        <v>286724</v>
      </c>
      <c r="I818" s="9">
        <f t="shared" si="95"/>
        <v>113969.93</v>
      </c>
      <c r="J818" s="9">
        <f t="shared" si="91"/>
        <v>39.749002525076378</v>
      </c>
    </row>
    <row r="819" spans="1:10" ht="38.65" customHeight="1" x14ac:dyDescent="0.25">
      <c r="A819" s="7" t="s">
        <v>82</v>
      </c>
      <c r="B819" s="8" t="s">
        <v>466</v>
      </c>
      <c r="C819" s="8" t="s">
        <v>80</v>
      </c>
      <c r="D819" s="8" t="s">
        <v>57</v>
      </c>
      <c r="E819" s="8" t="s">
        <v>83</v>
      </c>
      <c r="F819" s="23"/>
      <c r="G819" s="24"/>
      <c r="H819" s="9">
        <f t="shared" si="95"/>
        <v>286724</v>
      </c>
      <c r="I819" s="9">
        <f t="shared" si="95"/>
        <v>113969.93</v>
      </c>
      <c r="J819" s="9">
        <f t="shared" si="91"/>
        <v>39.749002525076378</v>
      </c>
    </row>
    <row r="820" spans="1:10" ht="96.4" customHeight="1" x14ac:dyDescent="0.25">
      <c r="A820" s="7" t="s">
        <v>84</v>
      </c>
      <c r="B820" s="8" t="s">
        <v>466</v>
      </c>
      <c r="C820" s="8" t="s">
        <v>80</v>
      </c>
      <c r="D820" s="8" t="s">
        <v>57</v>
      </c>
      <c r="E820" s="8" t="s">
        <v>83</v>
      </c>
      <c r="F820" s="23" t="s">
        <v>85</v>
      </c>
      <c r="G820" s="24"/>
      <c r="H820" s="9">
        <v>286724</v>
      </c>
      <c r="I820" s="9">
        <v>113969.93</v>
      </c>
      <c r="J820" s="9">
        <f t="shared" si="91"/>
        <v>39.749002525076378</v>
      </c>
    </row>
    <row r="821" spans="1:10" ht="57.75" customHeight="1" x14ac:dyDescent="0.25">
      <c r="A821" s="7" t="s">
        <v>153</v>
      </c>
      <c r="B821" s="8" t="s">
        <v>467</v>
      </c>
      <c r="C821" s="8"/>
      <c r="D821" s="8"/>
      <c r="E821" s="8"/>
      <c r="F821" s="23"/>
      <c r="G821" s="24"/>
      <c r="H821" s="9">
        <f t="shared" ref="H821:I825" si="96">H822</f>
        <v>235100</v>
      </c>
      <c r="I821" s="9">
        <f t="shared" si="96"/>
        <v>176400</v>
      </c>
      <c r="J821" s="9">
        <f t="shared" si="91"/>
        <v>75.031901318587842</v>
      </c>
    </row>
    <row r="822" spans="1:10" ht="38.65" customHeight="1" x14ac:dyDescent="0.25">
      <c r="A822" s="7" t="s">
        <v>79</v>
      </c>
      <c r="B822" s="8" t="s">
        <v>467</v>
      </c>
      <c r="C822" s="8" t="s">
        <v>80</v>
      </c>
      <c r="D822" s="8"/>
      <c r="E822" s="8"/>
      <c r="F822" s="23"/>
      <c r="G822" s="24"/>
      <c r="H822" s="9">
        <f t="shared" si="96"/>
        <v>235100</v>
      </c>
      <c r="I822" s="9">
        <f t="shared" si="96"/>
        <v>176400</v>
      </c>
      <c r="J822" s="9">
        <f t="shared" si="91"/>
        <v>75.031901318587842</v>
      </c>
    </row>
    <row r="823" spans="1:10" ht="38.65" customHeight="1" x14ac:dyDescent="0.25">
      <c r="A823" s="7" t="s">
        <v>81</v>
      </c>
      <c r="B823" s="8" t="s">
        <v>467</v>
      </c>
      <c r="C823" s="8" t="s">
        <v>80</v>
      </c>
      <c r="D823" s="8" t="s">
        <v>57</v>
      </c>
      <c r="E823" s="8"/>
      <c r="F823" s="23"/>
      <c r="G823" s="24"/>
      <c r="H823" s="9">
        <f t="shared" si="96"/>
        <v>235100</v>
      </c>
      <c r="I823" s="9">
        <f t="shared" si="96"/>
        <v>176400</v>
      </c>
      <c r="J823" s="9">
        <f t="shared" si="91"/>
        <v>75.031901318587842</v>
      </c>
    </row>
    <row r="824" spans="1:10" ht="76.900000000000006" customHeight="1" x14ac:dyDescent="0.25">
      <c r="A824" s="7" t="s">
        <v>26</v>
      </c>
      <c r="B824" s="8" t="s">
        <v>467</v>
      </c>
      <c r="C824" s="8" t="s">
        <v>80</v>
      </c>
      <c r="D824" s="8" t="s">
        <v>57</v>
      </c>
      <c r="E824" s="8" t="s">
        <v>27</v>
      </c>
      <c r="F824" s="23"/>
      <c r="G824" s="24"/>
      <c r="H824" s="9">
        <f t="shared" si="96"/>
        <v>235100</v>
      </c>
      <c r="I824" s="9">
        <f t="shared" si="96"/>
        <v>176400</v>
      </c>
      <c r="J824" s="9">
        <f t="shared" si="91"/>
        <v>75.031901318587842</v>
      </c>
    </row>
    <row r="825" spans="1:10" ht="38.65" customHeight="1" x14ac:dyDescent="0.25">
      <c r="A825" s="7" t="s">
        <v>82</v>
      </c>
      <c r="B825" s="8" t="s">
        <v>467</v>
      </c>
      <c r="C825" s="8" t="s">
        <v>80</v>
      </c>
      <c r="D825" s="8" t="s">
        <v>57</v>
      </c>
      <c r="E825" s="8" t="s">
        <v>83</v>
      </c>
      <c r="F825" s="23"/>
      <c r="G825" s="24"/>
      <c r="H825" s="9">
        <f t="shared" si="96"/>
        <v>235100</v>
      </c>
      <c r="I825" s="9">
        <f t="shared" si="96"/>
        <v>176400</v>
      </c>
      <c r="J825" s="9">
        <f t="shared" si="91"/>
        <v>75.031901318587842</v>
      </c>
    </row>
    <row r="826" spans="1:10" ht="96.4" customHeight="1" x14ac:dyDescent="0.25">
      <c r="A826" s="7" t="s">
        <v>84</v>
      </c>
      <c r="B826" s="8" t="s">
        <v>467</v>
      </c>
      <c r="C826" s="8" t="s">
        <v>80</v>
      </c>
      <c r="D826" s="8" t="s">
        <v>57</v>
      </c>
      <c r="E826" s="8" t="s">
        <v>83</v>
      </c>
      <c r="F826" s="23" t="s">
        <v>85</v>
      </c>
      <c r="G826" s="24"/>
      <c r="H826" s="9">
        <v>235100</v>
      </c>
      <c r="I826" s="9">
        <v>176400</v>
      </c>
      <c r="J826" s="9">
        <f t="shared" si="91"/>
        <v>75.031901318587842</v>
      </c>
    </row>
    <row r="827" spans="1:10" ht="57.75" customHeight="1" x14ac:dyDescent="0.25">
      <c r="A827" s="7" t="s">
        <v>468</v>
      </c>
      <c r="B827" s="8" t="s">
        <v>469</v>
      </c>
      <c r="C827" s="8"/>
      <c r="D827" s="8"/>
      <c r="E827" s="8"/>
      <c r="F827" s="23"/>
      <c r="G827" s="24"/>
      <c r="H827" s="9">
        <f t="shared" ref="H827:I831" si="97">H828</f>
        <v>769910</v>
      </c>
      <c r="I827" s="9">
        <f t="shared" si="97"/>
        <v>769462</v>
      </c>
      <c r="J827" s="9">
        <f t="shared" si="91"/>
        <v>99.941811380550973</v>
      </c>
    </row>
    <row r="828" spans="1:10" ht="38.65" customHeight="1" x14ac:dyDescent="0.25">
      <c r="A828" s="7" t="s">
        <v>79</v>
      </c>
      <c r="B828" s="8" t="s">
        <v>469</v>
      </c>
      <c r="C828" s="8" t="s">
        <v>80</v>
      </c>
      <c r="D828" s="8"/>
      <c r="E828" s="8"/>
      <c r="F828" s="23"/>
      <c r="G828" s="24"/>
      <c r="H828" s="9">
        <f t="shared" si="97"/>
        <v>769910</v>
      </c>
      <c r="I828" s="9">
        <f t="shared" si="97"/>
        <v>769462</v>
      </c>
      <c r="J828" s="9">
        <f t="shared" si="91"/>
        <v>99.941811380550973</v>
      </c>
    </row>
    <row r="829" spans="1:10" ht="38.65" customHeight="1" x14ac:dyDescent="0.25">
      <c r="A829" s="7" t="s">
        <v>81</v>
      </c>
      <c r="B829" s="8" t="s">
        <v>469</v>
      </c>
      <c r="C829" s="8" t="s">
        <v>80</v>
      </c>
      <c r="D829" s="8" t="s">
        <v>57</v>
      </c>
      <c r="E829" s="8"/>
      <c r="F829" s="23"/>
      <c r="G829" s="24"/>
      <c r="H829" s="9">
        <f t="shared" si="97"/>
        <v>769910</v>
      </c>
      <c r="I829" s="9">
        <f t="shared" si="97"/>
        <v>769462</v>
      </c>
      <c r="J829" s="9">
        <f t="shared" si="91"/>
        <v>99.941811380550973</v>
      </c>
    </row>
    <row r="830" spans="1:10" ht="76.900000000000006" customHeight="1" x14ac:dyDescent="0.25">
      <c r="A830" s="7" t="s">
        <v>26</v>
      </c>
      <c r="B830" s="8" t="s">
        <v>469</v>
      </c>
      <c r="C830" s="8" t="s">
        <v>80</v>
      </c>
      <c r="D830" s="8" t="s">
        <v>57</v>
      </c>
      <c r="E830" s="8" t="s">
        <v>27</v>
      </c>
      <c r="F830" s="23"/>
      <c r="G830" s="24"/>
      <c r="H830" s="9">
        <f t="shared" si="97"/>
        <v>769910</v>
      </c>
      <c r="I830" s="9">
        <f t="shared" si="97"/>
        <v>769462</v>
      </c>
      <c r="J830" s="9">
        <f t="shared" si="91"/>
        <v>99.941811380550973</v>
      </c>
    </row>
    <row r="831" spans="1:10" ht="38.65" customHeight="1" x14ac:dyDescent="0.25">
      <c r="A831" s="7" t="s">
        <v>82</v>
      </c>
      <c r="B831" s="8" t="s">
        <v>469</v>
      </c>
      <c r="C831" s="8" t="s">
        <v>80</v>
      </c>
      <c r="D831" s="8" t="s">
        <v>57</v>
      </c>
      <c r="E831" s="8" t="s">
        <v>83</v>
      </c>
      <c r="F831" s="23"/>
      <c r="G831" s="24"/>
      <c r="H831" s="9">
        <f t="shared" si="97"/>
        <v>769910</v>
      </c>
      <c r="I831" s="9">
        <f t="shared" si="97"/>
        <v>769462</v>
      </c>
      <c r="J831" s="9">
        <f t="shared" si="91"/>
        <v>99.941811380550973</v>
      </c>
    </row>
    <row r="832" spans="1:10" ht="96.4" customHeight="1" x14ac:dyDescent="0.25">
      <c r="A832" s="7" t="s">
        <v>84</v>
      </c>
      <c r="B832" s="8" t="s">
        <v>469</v>
      </c>
      <c r="C832" s="8" t="s">
        <v>80</v>
      </c>
      <c r="D832" s="8" t="s">
        <v>57</v>
      </c>
      <c r="E832" s="8" t="s">
        <v>83</v>
      </c>
      <c r="F832" s="23" t="s">
        <v>85</v>
      </c>
      <c r="G832" s="24"/>
      <c r="H832" s="9">
        <v>769910</v>
      </c>
      <c r="I832" s="9">
        <v>769462</v>
      </c>
      <c r="J832" s="9">
        <f t="shared" si="91"/>
        <v>99.941811380550973</v>
      </c>
    </row>
    <row r="833" spans="1:10" ht="57.75" customHeight="1" x14ac:dyDescent="0.25">
      <c r="A833" s="7" t="s">
        <v>470</v>
      </c>
      <c r="B833" s="8" t="s">
        <v>471</v>
      </c>
      <c r="C833" s="8"/>
      <c r="D833" s="8"/>
      <c r="E833" s="8"/>
      <c r="F833" s="23"/>
      <c r="G833" s="24"/>
      <c r="H833" s="9">
        <f t="shared" ref="H833:I837" si="98">H834</f>
        <v>120000</v>
      </c>
      <c r="I833" s="9">
        <f t="shared" si="98"/>
        <v>110799</v>
      </c>
      <c r="J833" s="9">
        <f t="shared" si="91"/>
        <v>92.332499999999996</v>
      </c>
    </row>
    <row r="834" spans="1:10" ht="38.65" customHeight="1" x14ac:dyDescent="0.25">
      <c r="A834" s="7" t="s">
        <v>79</v>
      </c>
      <c r="B834" s="8" t="s">
        <v>471</v>
      </c>
      <c r="C834" s="8" t="s">
        <v>80</v>
      </c>
      <c r="D834" s="8"/>
      <c r="E834" s="8"/>
      <c r="F834" s="23"/>
      <c r="G834" s="24"/>
      <c r="H834" s="9">
        <f t="shared" si="98"/>
        <v>120000</v>
      </c>
      <c r="I834" s="9">
        <f t="shared" si="98"/>
        <v>110799</v>
      </c>
      <c r="J834" s="9">
        <f t="shared" si="91"/>
        <v>92.332499999999996</v>
      </c>
    </row>
    <row r="835" spans="1:10" ht="38.65" customHeight="1" x14ac:dyDescent="0.25">
      <c r="A835" s="7" t="s">
        <v>472</v>
      </c>
      <c r="B835" s="8" t="s">
        <v>471</v>
      </c>
      <c r="C835" s="8" t="s">
        <v>80</v>
      </c>
      <c r="D835" s="8" t="s">
        <v>313</v>
      </c>
      <c r="E835" s="8"/>
      <c r="F835" s="23"/>
      <c r="G835" s="24"/>
      <c r="H835" s="9">
        <f t="shared" si="98"/>
        <v>120000</v>
      </c>
      <c r="I835" s="9">
        <f t="shared" si="98"/>
        <v>110799</v>
      </c>
      <c r="J835" s="9">
        <f t="shared" si="91"/>
        <v>92.332499999999996</v>
      </c>
    </row>
    <row r="836" spans="1:10" ht="76.900000000000006" customHeight="1" x14ac:dyDescent="0.25">
      <c r="A836" s="7" t="s">
        <v>66</v>
      </c>
      <c r="B836" s="8" t="s">
        <v>471</v>
      </c>
      <c r="C836" s="8" t="s">
        <v>80</v>
      </c>
      <c r="D836" s="8" t="s">
        <v>313</v>
      </c>
      <c r="E836" s="8" t="s">
        <v>67</v>
      </c>
      <c r="F836" s="23"/>
      <c r="G836" s="24"/>
      <c r="H836" s="9">
        <f t="shared" si="98"/>
        <v>120000</v>
      </c>
      <c r="I836" s="9">
        <f t="shared" si="98"/>
        <v>110799</v>
      </c>
      <c r="J836" s="9">
        <f t="shared" si="91"/>
        <v>92.332499999999996</v>
      </c>
    </row>
    <row r="837" spans="1:10" ht="76.900000000000006" customHeight="1" x14ac:dyDescent="0.25">
      <c r="A837" s="7" t="s">
        <v>68</v>
      </c>
      <c r="B837" s="8" t="s">
        <v>471</v>
      </c>
      <c r="C837" s="8" t="s">
        <v>80</v>
      </c>
      <c r="D837" s="8" t="s">
        <v>313</v>
      </c>
      <c r="E837" s="8" t="s">
        <v>69</v>
      </c>
      <c r="F837" s="23"/>
      <c r="G837" s="24"/>
      <c r="H837" s="9">
        <f t="shared" si="98"/>
        <v>120000</v>
      </c>
      <c r="I837" s="9">
        <f t="shared" si="98"/>
        <v>110799</v>
      </c>
      <c r="J837" s="9">
        <f t="shared" si="91"/>
        <v>92.332499999999996</v>
      </c>
    </row>
    <row r="838" spans="1:10" ht="96.4" customHeight="1" x14ac:dyDescent="0.25">
      <c r="A838" s="7" t="s">
        <v>84</v>
      </c>
      <c r="B838" s="8" t="s">
        <v>471</v>
      </c>
      <c r="C838" s="8" t="s">
        <v>80</v>
      </c>
      <c r="D838" s="8" t="s">
        <v>313</v>
      </c>
      <c r="E838" s="8" t="s">
        <v>69</v>
      </c>
      <c r="F838" s="23" t="s">
        <v>85</v>
      </c>
      <c r="G838" s="24"/>
      <c r="H838" s="9">
        <v>120000</v>
      </c>
      <c r="I838" s="9">
        <v>110799</v>
      </c>
      <c r="J838" s="9">
        <f t="shared" si="91"/>
        <v>92.332499999999996</v>
      </c>
    </row>
    <row r="839" spans="1:10" ht="96.4" customHeight="1" x14ac:dyDescent="0.25">
      <c r="A839" s="7" t="s">
        <v>473</v>
      </c>
      <c r="B839" s="8" t="s">
        <v>474</v>
      </c>
      <c r="C839" s="8"/>
      <c r="D839" s="8"/>
      <c r="E839" s="8"/>
      <c r="F839" s="23"/>
      <c r="G839" s="24"/>
      <c r="H839" s="9">
        <f t="shared" ref="H839:I843" si="99">H840</f>
        <v>1361200</v>
      </c>
      <c r="I839" s="10">
        <f t="shared" si="99"/>
        <v>0</v>
      </c>
      <c r="J839" s="10">
        <f t="shared" si="91"/>
        <v>0</v>
      </c>
    </row>
    <row r="840" spans="1:10" ht="38.65" customHeight="1" x14ac:dyDescent="0.25">
      <c r="A840" s="7" t="s">
        <v>79</v>
      </c>
      <c r="B840" s="8" t="s">
        <v>474</v>
      </c>
      <c r="C840" s="8" t="s">
        <v>80</v>
      </c>
      <c r="D840" s="8"/>
      <c r="E840" s="8"/>
      <c r="F840" s="23"/>
      <c r="G840" s="24"/>
      <c r="H840" s="9">
        <f t="shared" si="99"/>
        <v>1361200</v>
      </c>
      <c r="I840" s="10">
        <f t="shared" si="99"/>
        <v>0</v>
      </c>
      <c r="J840" s="10">
        <f t="shared" si="91"/>
        <v>0</v>
      </c>
    </row>
    <row r="841" spans="1:10" ht="38.65" customHeight="1" x14ac:dyDescent="0.25">
      <c r="A841" s="7" t="s">
        <v>81</v>
      </c>
      <c r="B841" s="8" t="s">
        <v>474</v>
      </c>
      <c r="C841" s="8" t="s">
        <v>80</v>
      </c>
      <c r="D841" s="8" t="s">
        <v>57</v>
      </c>
      <c r="E841" s="8"/>
      <c r="F841" s="23"/>
      <c r="G841" s="24"/>
      <c r="H841" s="9">
        <f t="shared" si="99"/>
        <v>1361200</v>
      </c>
      <c r="I841" s="10">
        <f t="shared" si="99"/>
        <v>0</v>
      </c>
      <c r="J841" s="10">
        <f t="shared" si="91"/>
        <v>0</v>
      </c>
    </row>
    <row r="842" spans="1:10" ht="76.900000000000006" customHeight="1" x14ac:dyDescent="0.25">
      <c r="A842" s="7" t="s">
        <v>26</v>
      </c>
      <c r="B842" s="8" t="s">
        <v>474</v>
      </c>
      <c r="C842" s="8" t="s">
        <v>80</v>
      </c>
      <c r="D842" s="8" t="s">
        <v>57</v>
      </c>
      <c r="E842" s="8" t="s">
        <v>27</v>
      </c>
      <c r="F842" s="23"/>
      <c r="G842" s="24"/>
      <c r="H842" s="9">
        <f t="shared" si="99"/>
        <v>1361200</v>
      </c>
      <c r="I842" s="10">
        <f t="shared" si="99"/>
        <v>0</v>
      </c>
      <c r="J842" s="10">
        <f t="shared" si="91"/>
        <v>0</v>
      </c>
    </row>
    <row r="843" spans="1:10" ht="42.75" customHeight="1" x14ac:dyDescent="0.25">
      <c r="A843" s="7" t="s">
        <v>82</v>
      </c>
      <c r="B843" s="8" t="s">
        <v>474</v>
      </c>
      <c r="C843" s="8" t="s">
        <v>80</v>
      </c>
      <c r="D843" s="8" t="s">
        <v>57</v>
      </c>
      <c r="E843" s="8" t="s">
        <v>83</v>
      </c>
      <c r="F843" s="23"/>
      <c r="G843" s="24"/>
      <c r="H843" s="9">
        <f t="shared" si="99"/>
        <v>1361200</v>
      </c>
      <c r="I843" s="10">
        <f t="shared" si="99"/>
        <v>0</v>
      </c>
      <c r="J843" s="10">
        <f t="shared" si="91"/>
        <v>0</v>
      </c>
    </row>
    <row r="844" spans="1:10" ht="96.4" customHeight="1" x14ac:dyDescent="0.25">
      <c r="A844" s="7" t="s">
        <v>84</v>
      </c>
      <c r="B844" s="8" t="s">
        <v>474</v>
      </c>
      <c r="C844" s="8" t="s">
        <v>80</v>
      </c>
      <c r="D844" s="8" t="s">
        <v>57</v>
      </c>
      <c r="E844" s="8" t="s">
        <v>83</v>
      </c>
      <c r="F844" s="23" t="s">
        <v>85</v>
      </c>
      <c r="G844" s="24"/>
      <c r="H844" s="9">
        <v>1361200</v>
      </c>
      <c r="I844" s="10"/>
      <c r="J844" s="10">
        <f t="shared" si="91"/>
        <v>0</v>
      </c>
    </row>
    <row r="845" spans="1:10" ht="76.900000000000006" customHeight="1" x14ac:dyDescent="0.25">
      <c r="A845" s="4" t="s">
        <v>475</v>
      </c>
      <c r="B845" s="5" t="s">
        <v>476</v>
      </c>
      <c r="C845" s="5"/>
      <c r="D845" s="5"/>
      <c r="E845" s="5"/>
      <c r="F845" s="29"/>
      <c r="G845" s="30"/>
      <c r="H845" s="6">
        <f t="shared" ref="H845:I850" si="100">H846</f>
        <v>75000</v>
      </c>
      <c r="I845" s="6">
        <f t="shared" si="100"/>
        <v>75000</v>
      </c>
      <c r="J845" s="6">
        <f t="shared" ref="J845:J908" si="101">I845/H845*100</f>
        <v>100</v>
      </c>
    </row>
    <row r="846" spans="1:10" ht="134.65" customHeight="1" x14ac:dyDescent="0.25">
      <c r="A846" s="7" t="s">
        <v>477</v>
      </c>
      <c r="B846" s="8" t="s">
        <v>478</v>
      </c>
      <c r="C846" s="8"/>
      <c r="D846" s="8"/>
      <c r="E846" s="8"/>
      <c r="F846" s="23"/>
      <c r="G846" s="24"/>
      <c r="H846" s="9">
        <f t="shared" si="100"/>
        <v>75000</v>
      </c>
      <c r="I846" s="9">
        <f t="shared" si="100"/>
        <v>75000</v>
      </c>
      <c r="J846" s="9">
        <f t="shared" si="101"/>
        <v>100</v>
      </c>
    </row>
    <row r="847" spans="1:10" ht="38.65" customHeight="1" x14ac:dyDescent="0.25">
      <c r="A847" s="7" t="s">
        <v>79</v>
      </c>
      <c r="B847" s="8" t="s">
        <v>478</v>
      </c>
      <c r="C847" s="8" t="s">
        <v>80</v>
      </c>
      <c r="D847" s="8"/>
      <c r="E847" s="8"/>
      <c r="F847" s="23"/>
      <c r="G847" s="24"/>
      <c r="H847" s="9">
        <f t="shared" si="100"/>
        <v>75000</v>
      </c>
      <c r="I847" s="9">
        <f t="shared" si="100"/>
        <v>75000</v>
      </c>
      <c r="J847" s="9">
        <f t="shared" si="101"/>
        <v>100</v>
      </c>
    </row>
    <row r="848" spans="1:10" ht="38.65" customHeight="1" x14ac:dyDescent="0.25">
      <c r="A848" s="7" t="s">
        <v>472</v>
      </c>
      <c r="B848" s="8" t="s">
        <v>478</v>
      </c>
      <c r="C848" s="8" t="s">
        <v>80</v>
      </c>
      <c r="D848" s="8" t="s">
        <v>313</v>
      </c>
      <c r="E848" s="8"/>
      <c r="F848" s="23"/>
      <c r="G848" s="24"/>
      <c r="H848" s="9">
        <f t="shared" si="100"/>
        <v>75000</v>
      </c>
      <c r="I848" s="9">
        <f t="shared" si="100"/>
        <v>75000</v>
      </c>
      <c r="J848" s="9">
        <f t="shared" si="101"/>
        <v>100</v>
      </c>
    </row>
    <row r="849" spans="1:10" ht="76.900000000000006" customHeight="1" x14ac:dyDescent="0.25">
      <c r="A849" s="7" t="s">
        <v>66</v>
      </c>
      <c r="B849" s="8" t="s">
        <v>478</v>
      </c>
      <c r="C849" s="8" t="s">
        <v>80</v>
      </c>
      <c r="D849" s="8" t="s">
        <v>313</v>
      </c>
      <c r="E849" s="8" t="s">
        <v>67</v>
      </c>
      <c r="F849" s="23"/>
      <c r="G849" s="24"/>
      <c r="H849" s="9">
        <f t="shared" si="100"/>
        <v>75000</v>
      </c>
      <c r="I849" s="9">
        <f t="shared" si="100"/>
        <v>75000</v>
      </c>
      <c r="J849" s="9">
        <f t="shared" si="101"/>
        <v>100</v>
      </c>
    </row>
    <row r="850" spans="1:10" ht="76.900000000000006" customHeight="1" x14ac:dyDescent="0.25">
      <c r="A850" s="7" t="s">
        <v>68</v>
      </c>
      <c r="B850" s="8" t="s">
        <v>478</v>
      </c>
      <c r="C850" s="8" t="s">
        <v>80</v>
      </c>
      <c r="D850" s="8" t="s">
        <v>313</v>
      </c>
      <c r="E850" s="8" t="s">
        <v>69</v>
      </c>
      <c r="F850" s="23"/>
      <c r="G850" s="24"/>
      <c r="H850" s="9">
        <f t="shared" si="100"/>
        <v>75000</v>
      </c>
      <c r="I850" s="9">
        <f t="shared" si="100"/>
        <v>75000</v>
      </c>
      <c r="J850" s="9">
        <f t="shared" si="101"/>
        <v>100</v>
      </c>
    </row>
    <row r="851" spans="1:10" ht="96.4" customHeight="1" x14ac:dyDescent="0.25">
      <c r="A851" s="7" t="s">
        <v>84</v>
      </c>
      <c r="B851" s="8" t="s">
        <v>478</v>
      </c>
      <c r="C851" s="8" t="s">
        <v>80</v>
      </c>
      <c r="D851" s="8" t="s">
        <v>313</v>
      </c>
      <c r="E851" s="8" t="s">
        <v>69</v>
      </c>
      <c r="F851" s="23" t="s">
        <v>85</v>
      </c>
      <c r="G851" s="24"/>
      <c r="H851" s="9">
        <v>75000</v>
      </c>
      <c r="I851" s="9">
        <v>75000</v>
      </c>
      <c r="J851" s="9">
        <f t="shared" si="101"/>
        <v>100</v>
      </c>
    </row>
    <row r="852" spans="1:10" ht="76.900000000000006" customHeight="1" x14ac:dyDescent="0.25">
      <c r="A852" s="4" t="s">
        <v>479</v>
      </c>
      <c r="B852" s="5" t="s">
        <v>480</v>
      </c>
      <c r="C852" s="5"/>
      <c r="D852" s="5"/>
      <c r="E852" s="5"/>
      <c r="F852" s="29"/>
      <c r="G852" s="30"/>
      <c r="H852" s="6">
        <f>H853+H859</f>
        <v>193000</v>
      </c>
      <c r="I852" s="6">
        <f>I853+I859</f>
        <v>183000</v>
      </c>
      <c r="J852" s="6">
        <f t="shared" si="101"/>
        <v>94.818652849740943</v>
      </c>
    </row>
    <row r="853" spans="1:10" ht="38.65" customHeight="1" x14ac:dyDescent="0.25">
      <c r="A853" s="7" t="s">
        <v>481</v>
      </c>
      <c r="B853" s="8" t="s">
        <v>482</v>
      </c>
      <c r="C853" s="8"/>
      <c r="D853" s="8"/>
      <c r="E853" s="8"/>
      <c r="F853" s="23"/>
      <c r="G853" s="24"/>
      <c r="H853" s="9">
        <f>H854</f>
        <v>130000</v>
      </c>
      <c r="I853" s="9">
        <f t="shared" ref="I853:I857" si="102">I854</f>
        <v>120000</v>
      </c>
      <c r="J853" s="9">
        <f t="shared" si="101"/>
        <v>92.307692307692307</v>
      </c>
    </row>
    <row r="854" spans="1:10" ht="38.65" customHeight="1" x14ac:dyDescent="0.25">
      <c r="A854" s="7" t="s">
        <v>79</v>
      </c>
      <c r="B854" s="8" t="s">
        <v>482</v>
      </c>
      <c r="C854" s="8" t="s">
        <v>80</v>
      </c>
      <c r="D854" s="8"/>
      <c r="E854" s="8"/>
      <c r="F854" s="23"/>
      <c r="G854" s="24"/>
      <c r="H854" s="9">
        <f>H855</f>
        <v>130000</v>
      </c>
      <c r="I854" s="9">
        <f t="shared" si="102"/>
        <v>120000</v>
      </c>
      <c r="J854" s="9">
        <f t="shared" si="101"/>
        <v>92.307692307692307</v>
      </c>
    </row>
    <row r="855" spans="1:10" ht="38.65" customHeight="1" x14ac:dyDescent="0.25">
      <c r="A855" s="7" t="s">
        <v>472</v>
      </c>
      <c r="B855" s="8" t="s">
        <v>482</v>
      </c>
      <c r="C855" s="8" t="s">
        <v>80</v>
      </c>
      <c r="D855" s="8" t="s">
        <v>313</v>
      </c>
      <c r="E855" s="8"/>
      <c r="F855" s="23"/>
      <c r="G855" s="24"/>
      <c r="H855" s="9">
        <f>H856</f>
        <v>130000</v>
      </c>
      <c r="I855" s="9">
        <f t="shared" si="102"/>
        <v>120000</v>
      </c>
      <c r="J855" s="9">
        <f t="shared" si="101"/>
        <v>92.307692307692307</v>
      </c>
    </row>
    <row r="856" spans="1:10" ht="76.900000000000006" customHeight="1" x14ac:dyDescent="0.25">
      <c r="A856" s="7" t="s">
        <v>66</v>
      </c>
      <c r="B856" s="8" t="s">
        <v>482</v>
      </c>
      <c r="C856" s="8" t="s">
        <v>80</v>
      </c>
      <c r="D856" s="8" t="s">
        <v>313</v>
      </c>
      <c r="E856" s="8" t="s">
        <v>67</v>
      </c>
      <c r="F856" s="23"/>
      <c r="G856" s="24"/>
      <c r="H856" s="9">
        <f>H857</f>
        <v>130000</v>
      </c>
      <c r="I856" s="9">
        <f t="shared" si="102"/>
        <v>120000</v>
      </c>
      <c r="J856" s="9">
        <f t="shared" si="101"/>
        <v>92.307692307692307</v>
      </c>
    </row>
    <row r="857" spans="1:10" ht="76.900000000000006" customHeight="1" x14ac:dyDescent="0.25">
      <c r="A857" s="7" t="s">
        <v>68</v>
      </c>
      <c r="B857" s="8" t="s">
        <v>482</v>
      </c>
      <c r="C857" s="8" t="s">
        <v>80</v>
      </c>
      <c r="D857" s="8" t="s">
        <v>313</v>
      </c>
      <c r="E857" s="8" t="s">
        <v>69</v>
      </c>
      <c r="F857" s="23"/>
      <c r="G857" s="24"/>
      <c r="H857" s="9">
        <f>H858</f>
        <v>130000</v>
      </c>
      <c r="I857" s="9">
        <f t="shared" si="102"/>
        <v>120000</v>
      </c>
      <c r="J857" s="9">
        <f t="shared" si="101"/>
        <v>92.307692307692307</v>
      </c>
    </row>
    <row r="858" spans="1:10" ht="96.4" customHeight="1" x14ac:dyDescent="0.25">
      <c r="A858" s="7" t="s">
        <v>84</v>
      </c>
      <c r="B858" s="8" t="s">
        <v>482</v>
      </c>
      <c r="C858" s="8" t="s">
        <v>80</v>
      </c>
      <c r="D858" s="8" t="s">
        <v>313</v>
      </c>
      <c r="E858" s="8" t="s">
        <v>69</v>
      </c>
      <c r="F858" s="23" t="s">
        <v>85</v>
      </c>
      <c r="G858" s="24"/>
      <c r="H858" s="9">
        <v>130000</v>
      </c>
      <c r="I858" s="9">
        <v>120000</v>
      </c>
      <c r="J858" s="9">
        <f t="shared" si="101"/>
        <v>92.307692307692307</v>
      </c>
    </row>
    <row r="859" spans="1:10" ht="96.4" customHeight="1" x14ac:dyDescent="0.25">
      <c r="A859" s="7" t="s">
        <v>161</v>
      </c>
      <c r="B859" s="8" t="s">
        <v>483</v>
      </c>
      <c r="C859" s="8"/>
      <c r="D859" s="8"/>
      <c r="E859" s="8"/>
      <c r="F859" s="23"/>
      <c r="G859" s="24"/>
      <c r="H859" s="9">
        <f t="shared" ref="H859:I863" si="103">H860</f>
        <v>63000</v>
      </c>
      <c r="I859" s="9">
        <f t="shared" si="103"/>
        <v>63000</v>
      </c>
      <c r="J859" s="9">
        <f t="shared" si="101"/>
        <v>100</v>
      </c>
    </row>
    <row r="860" spans="1:10" ht="38.65" customHeight="1" x14ac:dyDescent="0.25">
      <c r="A860" s="7" t="s">
        <v>79</v>
      </c>
      <c r="B860" s="8" t="s">
        <v>483</v>
      </c>
      <c r="C860" s="8" t="s">
        <v>80</v>
      </c>
      <c r="D860" s="8"/>
      <c r="E860" s="8"/>
      <c r="F860" s="23"/>
      <c r="G860" s="24"/>
      <c r="H860" s="9">
        <f t="shared" si="103"/>
        <v>63000</v>
      </c>
      <c r="I860" s="9">
        <f t="shared" si="103"/>
        <v>63000</v>
      </c>
      <c r="J860" s="9">
        <f t="shared" si="101"/>
        <v>100</v>
      </c>
    </row>
    <row r="861" spans="1:10" ht="38.65" customHeight="1" x14ac:dyDescent="0.25">
      <c r="A861" s="7" t="s">
        <v>472</v>
      </c>
      <c r="B861" s="8" t="s">
        <v>483</v>
      </c>
      <c r="C861" s="8" t="s">
        <v>80</v>
      </c>
      <c r="D861" s="8" t="s">
        <v>313</v>
      </c>
      <c r="E861" s="8"/>
      <c r="F861" s="23"/>
      <c r="G861" s="24"/>
      <c r="H861" s="9">
        <f t="shared" si="103"/>
        <v>63000</v>
      </c>
      <c r="I861" s="9">
        <f t="shared" si="103"/>
        <v>63000</v>
      </c>
      <c r="J861" s="9">
        <f t="shared" si="101"/>
        <v>100</v>
      </c>
    </row>
    <row r="862" spans="1:10" ht="76.900000000000006" customHeight="1" x14ac:dyDescent="0.25">
      <c r="A862" s="7" t="s">
        <v>26</v>
      </c>
      <c r="B862" s="8" t="s">
        <v>483</v>
      </c>
      <c r="C862" s="8" t="s">
        <v>80</v>
      </c>
      <c r="D862" s="8" t="s">
        <v>313</v>
      </c>
      <c r="E862" s="8" t="s">
        <v>27</v>
      </c>
      <c r="F862" s="23"/>
      <c r="G862" s="24"/>
      <c r="H862" s="9">
        <f t="shared" si="103"/>
        <v>63000</v>
      </c>
      <c r="I862" s="9">
        <f t="shared" si="103"/>
        <v>63000</v>
      </c>
      <c r="J862" s="9">
        <f t="shared" si="101"/>
        <v>100</v>
      </c>
    </row>
    <row r="863" spans="1:10" ht="38.65" customHeight="1" x14ac:dyDescent="0.25">
      <c r="A863" s="7" t="s">
        <v>82</v>
      </c>
      <c r="B863" s="8" t="s">
        <v>483</v>
      </c>
      <c r="C863" s="8" t="s">
        <v>80</v>
      </c>
      <c r="D863" s="8" t="s">
        <v>313</v>
      </c>
      <c r="E863" s="8" t="s">
        <v>83</v>
      </c>
      <c r="F863" s="23"/>
      <c r="G863" s="24"/>
      <c r="H863" s="9">
        <f t="shared" si="103"/>
        <v>63000</v>
      </c>
      <c r="I863" s="9">
        <f t="shared" si="103"/>
        <v>63000</v>
      </c>
      <c r="J863" s="9">
        <f t="shared" si="101"/>
        <v>100</v>
      </c>
    </row>
    <row r="864" spans="1:10" ht="96.4" customHeight="1" x14ac:dyDescent="0.25">
      <c r="A864" s="7" t="s">
        <v>84</v>
      </c>
      <c r="B864" s="8" t="s">
        <v>483</v>
      </c>
      <c r="C864" s="8" t="s">
        <v>80</v>
      </c>
      <c r="D864" s="8" t="s">
        <v>313</v>
      </c>
      <c r="E864" s="8" t="s">
        <v>83</v>
      </c>
      <c r="F864" s="23" t="s">
        <v>85</v>
      </c>
      <c r="G864" s="24"/>
      <c r="H864" s="9">
        <v>63000</v>
      </c>
      <c r="I864" s="9">
        <v>63000</v>
      </c>
      <c r="J864" s="9">
        <f t="shared" si="101"/>
        <v>100</v>
      </c>
    </row>
    <row r="865" spans="1:10" ht="76.900000000000006" customHeight="1" x14ac:dyDescent="0.25">
      <c r="A865" s="4" t="s">
        <v>126</v>
      </c>
      <c r="B865" s="5" t="s">
        <v>484</v>
      </c>
      <c r="C865" s="5"/>
      <c r="D865" s="5"/>
      <c r="E865" s="5"/>
      <c r="F865" s="29"/>
      <c r="G865" s="30"/>
      <c r="H865" s="6">
        <f>H866+H872+H878++H890+H884+H896</f>
        <v>71967796.109999999</v>
      </c>
      <c r="I865" s="6">
        <f>I866+I872+I878++I890+I884+I896</f>
        <v>69219536.599999994</v>
      </c>
      <c r="J865" s="6">
        <f t="shared" si="101"/>
        <v>96.181264873250541</v>
      </c>
    </row>
    <row r="866" spans="1:10" ht="231" customHeight="1" x14ac:dyDescent="0.25">
      <c r="A866" s="7" t="s">
        <v>131</v>
      </c>
      <c r="B866" s="8" t="s">
        <v>485</v>
      </c>
      <c r="C866" s="8"/>
      <c r="D866" s="8"/>
      <c r="E866" s="8"/>
      <c r="F866" s="23"/>
      <c r="G866" s="24"/>
      <c r="H866" s="9">
        <f t="shared" ref="H866:I870" si="104">H867</f>
        <v>3829140</v>
      </c>
      <c r="I866" s="9">
        <f t="shared" si="104"/>
        <v>3825864.34</v>
      </c>
      <c r="J866" s="9">
        <f t="shared" si="101"/>
        <v>99.914454420574856</v>
      </c>
    </row>
    <row r="867" spans="1:10" ht="38.65" customHeight="1" x14ac:dyDescent="0.25">
      <c r="A867" s="7" t="s">
        <v>79</v>
      </c>
      <c r="B867" s="8" t="s">
        <v>485</v>
      </c>
      <c r="C867" s="8" t="s">
        <v>80</v>
      </c>
      <c r="D867" s="8"/>
      <c r="E867" s="8"/>
      <c r="F867" s="23"/>
      <c r="G867" s="24"/>
      <c r="H867" s="9">
        <f t="shared" si="104"/>
        <v>3829140</v>
      </c>
      <c r="I867" s="9">
        <f t="shared" si="104"/>
        <v>3825864.34</v>
      </c>
      <c r="J867" s="9">
        <f t="shared" si="101"/>
        <v>99.914454420574856</v>
      </c>
    </row>
    <row r="868" spans="1:10" ht="38.65" customHeight="1" x14ac:dyDescent="0.25">
      <c r="A868" s="7" t="s">
        <v>81</v>
      </c>
      <c r="B868" s="8" t="s">
        <v>485</v>
      </c>
      <c r="C868" s="8" t="s">
        <v>80</v>
      </c>
      <c r="D868" s="8" t="s">
        <v>57</v>
      </c>
      <c r="E868" s="8"/>
      <c r="F868" s="23"/>
      <c r="G868" s="24"/>
      <c r="H868" s="9">
        <f t="shared" si="104"/>
        <v>3829140</v>
      </c>
      <c r="I868" s="9">
        <f t="shared" si="104"/>
        <v>3825864.34</v>
      </c>
      <c r="J868" s="9">
        <f t="shared" si="101"/>
        <v>99.914454420574856</v>
      </c>
    </row>
    <row r="869" spans="1:10" ht="76.900000000000006" customHeight="1" x14ac:dyDescent="0.25">
      <c r="A869" s="7" t="s">
        <v>26</v>
      </c>
      <c r="B869" s="8" t="s">
        <v>485</v>
      </c>
      <c r="C869" s="8" t="s">
        <v>80</v>
      </c>
      <c r="D869" s="8" t="s">
        <v>57</v>
      </c>
      <c r="E869" s="8" t="s">
        <v>27</v>
      </c>
      <c r="F869" s="23"/>
      <c r="G869" s="24"/>
      <c r="H869" s="9">
        <f t="shared" si="104"/>
        <v>3829140</v>
      </c>
      <c r="I869" s="9">
        <f t="shared" si="104"/>
        <v>3825864.34</v>
      </c>
      <c r="J869" s="9">
        <f t="shared" si="101"/>
        <v>99.914454420574856</v>
      </c>
    </row>
    <row r="870" spans="1:10" ht="38.65" customHeight="1" x14ac:dyDescent="0.25">
      <c r="A870" s="7" t="s">
        <v>82</v>
      </c>
      <c r="B870" s="8" t="s">
        <v>485</v>
      </c>
      <c r="C870" s="8" t="s">
        <v>80</v>
      </c>
      <c r="D870" s="8" t="s">
        <v>57</v>
      </c>
      <c r="E870" s="8" t="s">
        <v>83</v>
      </c>
      <c r="F870" s="23"/>
      <c r="G870" s="24"/>
      <c r="H870" s="9">
        <f t="shared" si="104"/>
        <v>3829140</v>
      </c>
      <c r="I870" s="9">
        <f t="shared" si="104"/>
        <v>3825864.34</v>
      </c>
      <c r="J870" s="9">
        <f t="shared" si="101"/>
        <v>99.914454420574856</v>
      </c>
    </row>
    <row r="871" spans="1:10" ht="96.4" customHeight="1" x14ac:dyDescent="0.25">
      <c r="A871" s="7" t="s">
        <v>84</v>
      </c>
      <c r="B871" s="8" t="s">
        <v>485</v>
      </c>
      <c r="C871" s="8" t="s">
        <v>80</v>
      </c>
      <c r="D871" s="8" t="s">
        <v>57</v>
      </c>
      <c r="E871" s="8" t="s">
        <v>83</v>
      </c>
      <c r="F871" s="23" t="s">
        <v>85</v>
      </c>
      <c r="G871" s="24"/>
      <c r="H871" s="9">
        <v>3829140</v>
      </c>
      <c r="I871" s="9">
        <v>3825864.34</v>
      </c>
      <c r="J871" s="9">
        <f t="shared" si="101"/>
        <v>99.914454420574856</v>
      </c>
    </row>
    <row r="872" spans="1:10" ht="231" customHeight="1" x14ac:dyDescent="0.25">
      <c r="A872" s="7" t="s">
        <v>137</v>
      </c>
      <c r="B872" s="8" t="s">
        <v>486</v>
      </c>
      <c r="C872" s="8"/>
      <c r="D872" s="8"/>
      <c r="E872" s="8"/>
      <c r="F872" s="23"/>
      <c r="G872" s="24"/>
      <c r="H872" s="9">
        <f t="shared" ref="H872:I876" si="105">H873</f>
        <v>35500</v>
      </c>
      <c r="I872" s="9">
        <f t="shared" si="105"/>
        <v>35500</v>
      </c>
      <c r="J872" s="9">
        <f t="shared" si="101"/>
        <v>100</v>
      </c>
    </row>
    <row r="873" spans="1:10" ht="38.65" customHeight="1" x14ac:dyDescent="0.25">
      <c r="A873" s="7" t="s">
        <v>79</v>
      </c>
      <c r="B873" s="8" t="s">
        <v>486</v>
      </c>
      <c r="C873" s="8" t="s">
        <v>80</v>
      </c>
      <c r="D873" s="8"/>
      <c r="E873" s="8"/>
      <c r="F873" s="23"/>
      <c r="G873" s="24"/>
      <c r="H873" s="9">
        <f t="shared" si="105"/>
        <v>35500</v>
      </c>
      <c r="I873" s="9">
        <f t="shared" si="105"/>
        <v>35500</v>
      </c>
      <c r="J873" s="9">
        <f t="shared" si="101"/>
        <v>100</v>
      </c>
    </row>
    <row r="874" spans="1:10" ht="38.65" customHeight="1" x14ac:dyDescent="0.25">
      <c r="A874" s="7" t="s">
        <v>81</v>
      </c>
      <c r="B874" s="8" t="s">
        <v>486</v>
      </c>
      <c r="C874" s="8" t="s">
        <v>80</v>
      </c>
      <c r="D874" s="8" t="s">
        <v>57</v>
      </c>
      <c r="E874" s="8"/>
      <c r="F874" s="23"/>
      <c r="G874" s="24"/>
      <c r="H874" s="9">
        <f t="shared" si="105"/>
        <v>35500</v>
      </c>
      <c r="I874" s="9">
        <f t="shared" si="105"/>
        <v>35500</v>
      </c>
      <c r="J874" s="9">
        <f t="shared" si="101"/>
        <v>100</v>
      </c>
    </row>
    <row r="875" spans="1:10" ht="76.900000000000006" customHeight="1" x14ac:dyDescent="0.25">
      <c r="A875" s="7" t="s">
        <v>26</v>
      </c>
      <c r="B875" s="8" t="s">
        <v>486</v>
      </c>
      <c r="C875" s="8" t="s">
        <v>80</v>
      </c>
      <c r="D875" s="8" t="s">
        <v>57</v>
      </c>
      <c r="E875" s="8" t="s">
        <v>27</v>
      </c>
      <c r="F875" s="23"/>
      <c r="G875" s="24"/>
      <c r="H875" s="9">
        <f t="shared" si="105"/>
        <v>35500</v>
      </c>
      <c r="I875" s="9">
        <f t="shared" si="105"/>
        <v>35500</v>
      </c>
      <c r="J875" s="9">
        <f t="shared" si="101"/>
        <v>100</v>
      </c>
    </row>
    <row r="876" spans="1:10" ht="38.65" customHeight="1" x14ac:dyDescent="0.25">
      <c r="A876" s="7" t="s">
        <v>82</v>
      </c>
      <c r="B876" s="8" t="s">
        <v>486</v>
      </c>
      <c r="C876" s="8" t="s">
        <v>80</v>
      </c>
      <c r="D876" s="8" t="s">
        <v>57</v>
      </c>
      <c r="E876" s="8" t="s">
        <v>83</v>
      </c>
      <c r="F876" s="23"/>
      <c r="G876" s="24"/>
      <c r="H876" s="9">
        <f t="shared" si="105"/>
        <v>35500</v>
      </c>
      <c r="I876" s="9">
        <f t="shared" si="105"/>
        <v>35500</v>
      </c>
      <c r="J876" s="9">
        <f t="shared" si="101"/>
        <v>100</v>
      </c>
    </row>
    <row r="877" spans="1:10" ht="96.4" customHeight="1" x14ac:dyDescent="0.25">
      <c r="A877" s="7" t="s">
        <v>84</v>
      </c>
      <c r="B877" s="8" t="s">
        <v>486</v>
      </c>
      <c r="C877" s="8" t="s">
        <v>80</v>
      </c>
      <c r="D877" s="8" t="s">
        <v>57</v>
      </c>
      <c r="E877" s="8" t="s">
        <v>83</v>
      </c>
      <c r="F877" s="23" t="s">
        <v>85</v>
      </c>
      <c r="G877" s="24"/>
      <c r="H877" s="9">
        <v>35500</v>
      </c>
      <c r="I877" s="9">
        <v>35500</v>
      </c>
      <c r="J877" s="9">
        <f t="shared" si="101"/>
        <v>100</v>
      </c>
    </row>
    <row r="878" spans="1:10" ht="385.15" customHeight="1" x14ac:dyDescent="0.25">
      <c r="A878" s="7" t="s">
        <v>487</v>
      </c>
      <c r="B878" s="8" t="s">
        <v>488</v>
      </c>
      <c r="C878" s="8"/>
      <c r="D878" s="8"/>
      <c r="E878" s="8"/>
      <c r="F878" s="23"/>
      <c r="G878" s="24"/>
      <c r="H878" s="9">
        <f t="shared" ref="H878:I882" si="106">H879</f>
        <v>378750</v>
      </c>
      <c r="I878" s="9">
        <f t="shared" si="106"/>
        <v>378656.84</v>
      </c>
      <c r="J878" s="9">
        <f t="shared" si="101"/>
        <v>99.975403300330029</v>
      </c>
    </row>
    <row r="879" spans="1:10" ht="38.65" customHeight="1" x14ac:dyDescent="0.25">
      <c r="A879" s="7" t="s">
        <v>79</v>
      </c>
      <c r="B879" s="8" t="s">
        <v>488</v>
      </c>
      <c r="C879" s="8" t="s">
        <v>80</v>
      </c>
      <c r="D879" s="8"/>
      <c r="E879" s="8"/>
      <c r="F879" s="23"/>
      <c r="G879" s="24"/>
      <c r="H879" s="9">
        <f t="shared" si="106"/>
        <v>378750</v>
      </c>
      <c r="I879" s="9">
        <f t="shared" si="106"/>
        <v>378656.84</v>
      </c>
      <c r="J879" s="9">
        <f t="shared" si="101"/>
        <v>99.975403300330029</v>
      </c>
    </row>
    <row r="880" spans="1:10" ht="38.65" customHeight="1" x14ac:dyDescent="0.25">
      <c r="A880" s="7" t="s">
        <v>81</v>
      </c>
      <c r="B880" s="8" t="s">
        <v>488</v>
      </c>
      <c r="C880" s="8" t="s">
        <v>80</v>
      </c>
      <c r="D880" s="8" t="s">
        <v>57</v>
      </c>
      <c r="E880" s="8"/>
      <c r="F880" s="23"/>
      <c r="G880" s="24"/>
      <c r="H880" s="9">
        <f t="shared" si="106"/>
        <v>378750</v>
      </c>
      <c r="I880" s="9">
        <f t="shared" si="106"/>
        <v>378656.84</v>
      </c>
      <c r="J880" s="9">
        <f t="shared" si="101"/>
        <v>99.975403300330029</v>
      </c>
    </row>
    <row r="881" spans="1:10" ht="76.900000000000006" customHeight="1" x14ac:dyDescent="0.25">
      <c r="A881" s="7" t="s">
        <v>26</v>
      </c>
      <c r="B881" s="8" t="s">
        <v>488</v>
      </c>
      <c r="C881" s="8" t="s">
        <v>80</v>
      </c>
      <c r="D881" s="8" t="s">
        <v>57</v>
      </c>
      <c r="E881" s="8" t="s">
        <v>27</v>
      </c>
      <c r="F881" s="23"/>
      <c r="G881" s="24"/>
      <c r="H881" s="9">
        <f t="shared" si="106"/>
        <v>378750</v>
      </c>
      <c r="I881" s="9">
        <f t="shared" si="106"/>
        <v>378656.84</v>
      </c>
      <c r="J881" s="9">
        <f t="shared" si="101"/>
        <v>99.975403300330029</v>
      </c>
    </row>
    <row r="882" spans="1:10" ht="38.65" customHeight="1" x14ac:dyDescent="0.25">
      <c r="A882" s="7" t="s">
        <v>82</v>
      </c>
      <c r="B882" s="8" t="s">
        <v>488</v>
      </c>
      <c r="C882" s="8" t="s">
        <v>80</v>
      </c>
      <c r="D882" s="8" t="s">
        <v>57</v>
      </c>
      <c r="E882" s="8" t="s">
        <v>83</v>
      </c>
      <c r="F882" s="23"/>
      <c r="G882" s="24"/>
      <c r="H882" s="9">
        <f t="shared" si="106"/>
        <v>378750</v>
      </c>
      <c r="I882" s="9">
        <f t="shared" si="106"/>
        <v>378656.84</v>
      </c>
      <c r="J882" s="9">
        <f t="shared" si="101"/>
        <v>99.975403300330029</v>
      </c>
    </row>
    <row r="883" spans="1:10" ht="96.4" customHeight="1" x14ac:dyDescent="0.25">
      <c r="A883" s="7" t="s">
        <v>84</v>
      </c>
      <c r="B883" s="8" t="s">
        <v>488</v>
      </c>
      <c r="C883" s="8" t="s">
        <v>80</v>
      </c>
      <c r="D883" s="8" t="s">
        <v>57</v>
      </c>
      <c r="E883" s="8" t="s">
        <v>83</v>
      </c>
      <c r="F883" s="23" t="s">
        <v>85</v>
      </c>
      <c r="G883" s="24"/>
      <c r="H883" s="9">
        <v>378750</v>
      </c>
      <c r="I883" s="9">
        <v>378656.84</v>
      </c>
      <c r="J883" s="9">
        <f t="shared" si="101"/>
        <v>99.975403300330029</v>
      </c>
    </row>
    <row r="884" spans="1:10" ht="76.900000000000006" customHeight="1" x14ac:dyDescent="0.25">
      <c r="A884" s="7" t="s">
        <v>145</v>
      </c>
      <c r="B884" s="8" t="s">
        <v>489</v>
      </c>
      <c r="C884" s="8"/>
      <c r="D884" s="8"/>
      <c r="E884" s="8"/>
      <c r="F884" s="23"/>
      <c r="G884" s="24"/>
      <c r="H884" s="9">
        <f t="shared" ref="H884:I888" si="107">H885</f>
        <v>67248406.109999999</v>
      </c>
      <c r="I884" s="9">
        <f t="shared" si="107"/>
        <v>64797438.200000003</v>
      </c>
      <c r="J884" s="9">
        <f t="shared" si="101"/>
        <v>96.355351670356498</v>
      </c>
    </row>
    <row r="885" spans="1:10" ht="38.65" customHeight="1" x14ac:dyDescent="0.25">
      <c r="A885" s="7" t="s">
        <v>79</v>
      </c>
      <c r="B885" s="8" t="s">
        <v>489</v>
      </c>
      <c r="C885" s="8" t="s">
        <v>80</v>
      </c>
      <c r="D885" s="8"/>
      <c r="E885" s="8"/>
      <c r="F885" s="23"/>
      <c r="G885" s="24"/>
      <c r="H885" s="9">
        <f t="shared" si="107"/>
        <v>67248406.109999999</v>
      </c>
      <c r="I885" s="9">
        <f t="shared" si="107"/>
        <v>64797438.200000003</v>
      </c>
      <c r="J885" s="9">
        <f t="shared" si="101"/>
        <v>96.355351670356498</v>
      </c>
    </row>
    <row r="886" spans="1:10" ht="38.65" customHeight="1" x14ac:dyDescent="0.25">
      <c r="A886" s="7" t="s">
        <v>81</v>
      </c>
      <c r="B886" s="8" t="s">
        <v>489</v>
      </c>
      <c r="C886" s="8" t="s">
        <v>80</v>
      </c>
      <c r="D886" s="8" t="s">
        <v>57</v>
      </c>
      <c r="E886" s="8"/>
      <c r="F886" s="23"/>
      <c r="G886" s="24"/>
      <c r="H886" s="9">
        <f t="shared" si="107"/>
        <v>67248406.109999999</v>
      </c>
      <c r="I886" s="9">
        <f t="shared" si="107"/>
        <v>64797438.200000003</v>
      </c>
      <c r="J886" s="9">
        <f t="shared" si="101"/>
        <v>96.355351670356498</v>
      </c>
    </row>
    <row r="887" spans="1:10" ht="76.900000000000006" customHeight="1" x14ac:dyDescent="0.25">
      <c r="A887" s="7" t="s">
        <v>26</v>
      </c>
      <c r="B887" s="8" t="s">
        <v>489</v>
      </c>
      <c r="C887" s="8" t="s">
        <v>80</v>
      </c>
      <c r="D887" s="8" t="s">
        <v>57</v>
      </c>
      <c r="E887" s="8" t="s">
        <v>27</v>
      </c>
      <c r="F887" s="23"/>
      <c r="G887" s="24"/>
      <c r="H887" s="9">
        <f t="shared" si="107"/>
        <v>67248406.109999999</v>
      </c>
      <c r="I887" s="9">
        <f t="shared" si="107"/>
        <v>64797438.200000003</v>
      </c>
      <c r="J887" s="9">
        <f t="shared" si="101"/>
        <v>96.355351670356498</v>
      </c>
    </row>
    <row r="888" spans="1:10" ht="38.65" customHeight="1" x14ac:dyDescent="0.25">
      <c r="A888" s="7" t="s">
        <v>82</v>
      </c>
      <c r="B888" s="8" t="s">
        <v>489</v>
      </c>
      <c r="C888" s="8" t="s">
        <v>80</v>
      </c>
      <c r="D888" s="8" t="s">
        <v>57</v>
      </c>
      <c r="E888" s="8" t="s">
        <v>83</v>
      </c>
      <c r="F888" s="23"/>
      <c r="G888" s="24"/>
      <c r="H888" s="9">
        <f t="shared" si="107"/>
        <v>67248406.109999999</v>
      </c>
      <c r="I888" s="9">
        <f t="shared" si="107"/>
        <v>64797438.200000003</v>
      </c>
      <c r="J888" s="9">
        <f t="shared" si="101"/>
        <v>96.355351670356498</v>
      </c>
    </row>
    <row r="889" spans="1:10" ht="96.4" customHeight="1" x14ac:dyDescent="0.25">
      <c r="A889" s="7" t="s">
        <v>84</v>
      </c>
      <c r="B889" s="8" t="s">
        <v>489</v>
      </c>
      <c r="C889" s="8" t="s">
        <v>80</v>
      </c>
      <c r="D889" s="8" t="s">
        <v>57</v>
      </c>
      <c r="E889" s="8" t="s">
        <v>83</v>
      </c>
      <c r="F889" s="23" t="s">
        <v>85</v>
      </c>
      <c r="G889" s="24"/>
      <c r="H889" s="9">
        <v>67248406.109999999</v>
      </c>
      <c r="I889" s="9">
        <v>64797438.200000003</v>
      </c>
      <c r="J889" s="9">
        <f t="shared" si="101"/>
        <v>96.355351670356498</v>
      </c>
    </row>
    <row r="890" spans="1:10" ht="154.15" customHeight="1" x14ac:dyDescent="0.25">
      <c r="A890" s="7" t="s">
        <v>490</v>
      </c>
      <c r="B890" s="8" t="s">
        <v>491</v>
      </c>
      <c r="C890" s="8"/>
      <c r="D890" s="8"/>
      <c r="E890" s="8"/>
      <c r="F890" s="23"/>
      <c r="G890" s="24"/>
      <c r="H890" s="9">
        <f t="shared" ref="H890:I894" si="108">H891</f>
        <v>176000</v>
      </c>
      <c r="I890" s="10">
        <f t="shared" si="108"/>
        <v>0</v>
      </c>
      <c r="J890" s="10">
        <f t="shared" si="101"/>
        <v>0</v>
      </c>
    </row>
    <row r="891" spans="1:10" ht="38.65" customHeight="1" x14ac:dyDescent="0.25">
      <c r="A891" s="7" t="s">
        <v>79</v>
      </c>
      <c r="B891" s="8" t="s">
        <v>491</v>
      </c>
      <c r="C891" s="8" t="s">
        <v>80</v>
      </c>
      <c r="D891" s="8"/>
      <c r="E891" s="8"/>
      <c r="F891" s="23"/>
      <c r="G891" s="24"/>
      <c r="H891" s="9">
        <f t="shared" si="108"/>
        <v>176000</v>
      </c>
      <c r="I891" s="10">
        <f t="shared" si="108"/>
        <v>0</v>
      </c>
      <c r="J891" s="10">
        <f t="shared" si="101"/>
        <v>0</v>
      </c>
    </row>
    <row r="892" spans="1:10" ht="38.65" customHeight="1" x14ac:dyDescent="0.25">
      <c r="A892" s="7" t="s">
        <v>81</v>
      </c>
      <c r="B892" s="8" t="s">
        <v>491</v>
      </c>
      <c r="C892" s="8" t="s">
        <v>80</v>
      </c>
      <c r="D892" s="8" t="s">
        <v>57</v>
      </c>
      <c r="E892" s="8"/>
      <c r="F892" s="23"/>
      <c r="G892" s="24"/>
      <c r="H892" s="9">
        <f t="shared" si="108"/>
        <v>176000</v>
      </c>
      <c r="I892" s="10">
        <f t="shared" si="108"/>
        <v>0</v>
      </c>
      <c r="J892" s="10">
        <f t="shared" si="101"/>
        <v>0</v>
      </c>
    </row>
    <row r="893" spans="1:10" ht="76.900000000000006" customHeight="1" x14ac:dyDescent="0.25">
      <c r="A893" s="7" t="s">
        <v>26</v>
      </c>
      <c r="B893" s="8" t="s">
        <v>491</v>
      </c>
      <c r="C893" s="8" t="s">
        <v>80</v>
      </c>
      <c r="D893" s="8" t="s">
        <v>57</v>
      </c>
      <c r="E893" s="8" t="s">
        <v>27</v>
      </c>
      <c r="F893" s="23"/>
      <c r="G893" s="24"/>
      <c r="H893" s="9">
        <f t="shared" si="108"/>
        <v>176000</v>
      </c>
      <c r="I893" s="10">
        <f t="shared" si="108"/>
        <v>0</v>
      </c>
      <c r="J893" s="10">
        <f t="shared" si="101"/>
        <v>0</v>
      </c>
    </row>
    <row r="894" spans="1:10" ht="38.65" customHeight="1" x14ac:dyDescent="0.25">
      <c r="A894" s="7" t="s">
        <v>82</v>
      </c>
      <c r="B894" s="8" t="s">
        <v>491</v>
      </c>
      <c r="C894" s="8" t="s">
        <v>80</v>
      </c>
      <c r="D894" s="8" t="s">
        <v>57</v>
      </c>
      <c r="E894" s="8" t="s">
        <v>83</v>
      </c>
      <c r="F894" s="23"/>
      <c r="G894" s="24"/>
      <c r="H894" s="9">
        <f t="shared" si="108"/>
        <v>176000</v>
      </c>
      <c r="I894" s="10">
        <f t="shared" si="108"/>
        <v>0</v>
      </c>
      <c r="J894" s="10">
        <f t="shared" si="101"/>
        <v>0</v>
      </c>
    </row>
    <row r="895" spans="1:10" ht="96.4" customHeight="1" x14ac:dyDescent="0.25">
      <c r="A895" s="7" t="s">
        <v>84</v>
      </c>
      <c r="B895" s="8" t="s">
        <v>491</v>
      </c>
      <c r="C895" s="8" t="s">
        <v>80</v>
      </c>
      <c r="D895" s="8" t="s">
        <v>57</v>
      </c>
      <c r="E895" s="8" t="s">
        <v>83</v>
      </c>
      <c r="F895" s="23" t="s">
        <v>85</v>
      </c>
      <c r="G895" s="24"/>
      <c r="H895" s="9">
        <v>176000</v>
      </c>
      <c r="I895" s="10"/>
      <c r="J895" s="10">
        <f t="shared" si="101"/>
        <v>0</v>
      </c>
    </row>
    <row r="896" spans="1:10" ht="76.900000000000006" customHeight="1" x14ac:dyDescent="0.25">
      <c r="A896" s="7" t="s">
        <v>147</v>
      </c>
      <c r="B896" s="8" t="s">
        <v>492</v>
      </c>
      <c r="C896" s="8"/>
      <c r="D896" s="8"/>
      <c r="E896" s="8"/>
      <c r="F896" s="23"/>
      <c r="G896" s="24"/>
      <c r="H896" s="9">
        <f t="shared" ref="H896:I900" si="109">H897</f>
        <v>300000</v>
      </c>
      <c r="I896" s="9">
        <f t="shared" si="109"/>
        <v>182077.22</v>
      </c>
      <c r="J896" s="9">
        <f t="shared" si="101"/>
        <v>60.692406666666663</v>
      </c>
    </row>
    <row r="897" spans="1:10" ht="38.65" customHeight="1" x14ac:dyDescent="0.25">
      <c r="A897" s="7" t="s">
        <v>79</v>
      </c>
      <c r="B897" s="8" t="s">
        <v>492</v>
      </c>
      <c r="C897" s="8" t="s">
        <v>80</v>
      </c>
      <c r="D897" s="8"/>
      <c r="E897" s="8"/>
      <c r="F897" s="23"/>
      <c r="G897" s="24"/>
      <c r="H897" s="9">
        <f t="shared" si="109"/>
        <v>300000</v>
      </c>
      <c r="I897" s="9">
        <f t="shared" si="109"/>
        <v>182077.22</v>
      </c>
      <c r="J897" s="9">
        <f t="shared" si="101"/>
        <v>60.692406666666663</v>
      </c>
    </row>
    <row r="898" spans="1:10" ht="38.65" customHeight="1" x14ac:dyDescent="0.25">
      <c r="A898" s="7" t="s">
        <v>81</v>
      </c>
      <c r="B898" s="8" t="s">
        <v>492</v>
      </c>
      <c r="C898" s="8" t="s">
        <v>80</v>
      </c>
      <c r="D898" s="8" t="s">
        <v>57</v>
      </c>
      <c r="E898" s="8"/>
      <c r="F898" s="23"/>
      <c r="G898" s="24"/>
      <c r="H898" s="9">
        <f t="shared" si="109"/>
        <v>300000</v>
      </c>
      <c r="I898" s="9">
        <f t="shared" si="109"/>
        <v>182077.22</v>
      </c>
      <c r="J898" s="9">
        <f t="shared" si="101"/>
        <v>60.692406666666663</v>
      </c>
    </row>
    <row r="899" spans="1:10" ht="76.900000000000006" customHeight="1" x14ac:dyDescent="0.25">
      <c r="A899" s="7" t="s">
        <v>26</v>
      </c>
      <c r="B899" s="8" t="s">
        <v>492</v>
      </c>
      <c r="C899" s="8" t="s">
        <v>80</v>
      </c>
      <c r="D899" s="8" t="s">
        <v>57</v>
      </c>
      <c r="E899" s="8" t="s">
        <v>27</v>
      </c>
      <c r="F899" s="23"/>
      <c r="G899" s="24"/>
      <c r="H899" s="9">
        <f t="shared" si="109"/>
        <v>300000</v>
      </c>
      <c r="I899" s="9">
        <f t="shared" si="109"/>
        <v>182077.22</v>
      </c>
      <c r="J899" s="9">
        <f t="shared" si="101"/>
        <v>60.692406666666663</v>
      </c>
    </row>
    <row r="900" spans="1:10" ht="38.65" customHeight="1" x14ac:dyDescent="0.25">
      <c r="A900" s="7" t="s">
        <v>82</v>
      </c>
      <c r="B900" s="8" t="s">
        <v>492</v>
      </c>
      <c r="C900" s="8" t="s">
        <v>80</v>
      </c>
      <c r="D900" s="8" t="s">
        <v>57</v>
      </c>
      <c r="E900" s="8" t="s">
        <v>83</v>
      </c>
      <c r="F900" s="23"/>
      <c r="G900" s="24"/>
      <c r="H900" s="9">
        <f t="shared" si="109"/>
        <v>300000</v>
      </c>
      <c r="I900" s="9">
        <f t="shared" si="109"/>
        <v>182077.22</v>
      </c>
      <c r="J900" s="9">
        <f t="shared" si="101"/>
        <v>60.692406666666663</v>
      </c>
    </row>
    <row r="901" spans="1:10" ht="96.4" customHeight="1" x14ac:dyDescent="0.25">
      <c r="A901" s="7" t="s">
        <v>84</v>
      </c>
      <c r="B901" s="8" t="s">
        <v>492</v>
      </c>
      <c r="C901" s="8" t="s">
        <v>80</v>
      </c>
      <c r="D901" s="8" t="s">
        <v>57</v>
      </c>
      <c r="E901" s="8" t="s">
        <v>83</v>
      </c>
      <c r="F901" s="23" t="s">
        <v>85</v>
      </c>
      <c r="G901" s="24"/>
      <c r="H901" s="9">
        <v>300000</v>
      </c>
      <c r="I901" s="9">
        <v>182077.22</v>
      </c>
      <c r="J901" s="9">
        <f t="shared" si="101"/>
        <v>60.692406666666663</v>
      </c>
    </row>
    <row r="902" spans="1:10" ht="76.900000000000006" customHeight="1" x14ac:dyDescent="0.25">
      <c r="A902" s="4" t="s">
        <v>493</v>
      </c>
      <c r="B902" s="5" t="s">
        <v>494</v>
      </c>
      <c r="C902" s="5"/>
      <c r="D902" s="5"/>
      <c r="E902" s="5"/>
      <c r="F902" s="29"/>
      <c r="G902" s="30"/>
      <c r="H902" s="6">
        <f t="shared" ref="H902:I907" si="110">H903</f>
        <v>885400</v>
      </c>
      <c r="I902" s="6">
        <f t="shared" si="110"/>
        <v>769941.05</v>
      </c>
      <c r="J902" s="6">
        <f t="shared" si="101"/>
        <v>86.959684888186146</v>
      </c>
    </row>
    <row r="903" spans="1:10" ht="57.75" customHeight="1" x14ac:dyDescent="0.25">
      <c r="A903" s="7" t="s">
        <v>495</v>
      </c>
      <c r="B903" s="8" t="s">
        <v>496</v>
      </c>
      <c r="C903" s="8"/>
      <c r="D903" s="8"/>
      <c r="E903" s="8"/>
      <c r="F903" s="23"/>
      <c r="G903" s="24"/>
      <c r="H903" s="9">
        <f t="shared" si="110"/>
        <v>885400</v>
      </c>
      <c r="I903" s="9">
        <f t="shared" si="110"/>
        <v>769941.05</v>
      </c>
      <c r="J903" s="9">
        <f t="shared" si="101"/>
        <v>86.959684888186146</v>
      </c>
    </row>
    <row r="904" spans="1:10" ht="38.65" customHeight="1" x14ac:dyDescent="0.25">
      <c r="A904" s="7" t="s">
        <v>79</v>
      </c>
      <c r="B904" s="8" t="s">
        <v>496</v>
      </c>
      <c r="C904" s="8" t="s">
        <v>80</v>
      </c>
      <c r="D904" s="8"/>
      <c r="E904" s="8"/>
      <c r="F904" s="23"/>
      <c r="G904" s="24"/>
      <c r="H904" s="9">
        <f t="shared" si="110"/>
        <v>885400</v>
      </c>
      <c r="I904" s="9">
        <f t="shared" si="110"/>
        <v>769941.05</v>
      </c>
      <c r="J904" s="9">
        <f t="shared" si="101"/>
        <v>86.959684888186146</v>
      </c>
    </row>
    <row r="905" spans="1:10" ht="38.65" customHeight="1" x14ac:dyDescent="0.25">
      <c r="A905" s="7" t="s">
        <v>81</v>
      </c>
      <c r="B905" s="8" t="s">
        <v>496</v>
      </c>
      <c r="C905" s="8" t="s">
        <v>80</v>
      </c>
      <c r="D905" s="8" t="s">
        <v>57</v>
      </c>
      <c r="E905" s="8"/>
      <c r="F905" s="23"/>
      <c r="G905" s="24"/>
      <c r="H905" s="9">
        <f t="shared" si="110"/>
        <v>885400</v>
      </c>
      <c r="I905" s="9">
        <f t="shared" si="110"/>
        <v>769941.05</v>
      </c>
      <c r="J905" s="9">
        <f t="shared" si="101"/>
        <v>86.959684888186146</v>
      </c>
    </row>
    <row r="906" spans="1:10" ht="76.900000000000006" customHeight="1" x14ac:dyDescent="0.25">
      <c r="A906" s="7" t="s">
        <v>26</v>
      </c>
      <c r="B906" s="8" t="s">
        <v>496</v>
      </c>
      <c r="C906" s="8" t="s">
        <v>80</v>
      </c>
      <c r="D906" s="8" t="s">
        <v>57</v>
      </c>
      <c r="E906" s="8" t="s">
        <v>27</v>
      </c>
      <c r="F906" s="23"/>
      <c r="G906" s="24"/>
      <c r="H906" s="9">
        <f t="shared" si="110"/>
        <v>885400</v>
      </c>
      <c r="I906" s="9">
        <f t="shared" si="110"/>
        <v>769941.05</v>
      </c>
      <c r="J906" s="9">
        <f t="shared" si="101"/>
        <v>86.959684888186146</v>
      </c>
    </row>
    <row r="907" spans="1:10" ht="38.65" customHeight="1" x14ac:dyDescent="0.25">
      <c r="A907" s="7" t="s">
        <v>82</v>
      </c>
      <c r="B907" s="8" t="s">
        <v>496</v>
      </c>
      <c r="C907" s="8" t="s">
        <v>80</v>
      </c>
      <c r="D907" s="8" t="s">
        <v>57</v>
      </c>
      <c r="E907" s="8" t="s">
        <v>83</v>
      </c>
      <c r="F907" s="23"/>
      <c r="G907" s="24"/>
      <c r="H907" s="9">
        <f t="shared" si="110"/>
        <v>885400</v>
      </c>
      <c r="I907" s="9">
        <f t="shared" si="110"/>
        <v>769941.05</v>
      </c>
      <c r="J907" s="9">
        <f t="shared" si="101"/>
        <v>86.959684888186146</v>
      </c>
    </row>
    <row r="908" spans="1:10" ht="96.4" customHeight="1" x14ac:dyDescent="0.25">
      <c r="A908" s="7" t="s">
        <v>84</v>
      </c>
      <c r="B908" s="8" t="s">
        <v>496</v>
      </c>
      <c r="C908" s="8" t="s">
        <v>80</v>
      </c>
      <c r="D908" s="8" t="s">
        <v>57</v>
      </c>
      <c r="E908" s="8" t="s">
        <v>83</v>
      </c>
      <c r="F908" s="23" t="s">
        <v>85</v>
      </c>
      <c r="G908" s="24"/>
      <c r="H908" s="9">
        <v>885400</v>
      </c>
      <c r="I908" s="9">
        <v>769941.05</v>
      </c>
      <c r="J908" s="9">
        <f t="shared" si="101"/>
        <v>86.959684888186146</v>
      </c>
    </row>
    <row r="909" spans="1:10" ht="96.4" customHeight="1" x14ac:dyDescent="0.25">
      <c r="A909" s="4" t="s">
        <v>497</v>
      </c>
      <c r="B909" s="5" t="s">
        <v>498</v>
      </c>
      <c r="C909" s="5"/>
      <c r="D909" s="5"/>
      <c r="E909" s="5"/>
      <c r="F909" s="29"/>
      <c r="G909" s="30"/>
      <c r="H909" s="6">
        <f t="shared" ref="H909:I914" si="111">H910</f>
        <v>15174400</v>
      </c>
      <c r="I909" s="6">
        <f t="shared" si="111"/>
        <v>15174400</v>
      </c>
      <c r="J909" s="6">
        <f t="shared" ref="J909:J972" si="112">I909/H909*100</f>
        <v>100</v>
      </c>
    </row>
    <row r="910" spans="1:10" ht="288.75" customHeight="1" x14ac:dyDescent="0.25">
      <c r="A910" s="7" t="s">
        <v>499</v>
      </c>
      <c r="B910" s="8" t="s">
        <v>500</v>
      </c>
      <c r="C910" s="8"/>
      <c r="D910" s="8"/>
      <c r="E910" s="8"/>
      <c r="F910" s="23"/>
      <c r="G910" s="24"/>
      <c r="H910" s="9">
        <f t="shared" si="111"/>
        <v>15174400</v>
      </c>
      <c r="I910" s="9">
        <f t="shared" si="111"/>
        <v>15174400</v>
      </c>
      <c r="J910" s="9">
        <f t="shared" si="112"/>
        <v>100</v>
      </c>
    </row>
    <row r="911" spans="1:10" ht="38.65" customHeight="1" x14ac:dyDescent="0.25">
      <c r="A911" s="7" t="s">
        <v>79</v>
      </c>
      <c r="B911" s="8" t="s">
        <v>500</v>
      </c>
      <c r="C911" s="8" t="s">
        <v>80</v>
      </c>
      <c r="D911" s="8"/>
      <c r="E911" s="8"/>
      <c r="F911" s="23"/>
      <c r="G911" s="24"/>
      <c r="H911" s="9">
        <f t="shared" si="111"/>
        <v>15174400</v>
      </c>
      <c r="I911" s="9">
        <f t="shared" si="111"/>
        <v>15174400</v>
      </c>
      <c r="J911" s="9">
        <f t="shared" si="112"/>
        <v>100</v>
      </c>
    </row>
    <row r="912" spans="1:10" ht="38.65" customHeight="1" x14ac:dyDescent="0.25">
      <c r="A912" s="7" t="s">
        <v>81</v>
      </c>
      <c r="B912" s="8" t="s">
        <v>500</v>
      </c>
      <c r="C912" s="8" t="s">
        <v>80</v>
      </c>
      <c r="D912" s="8" t="s">
        <v>57</v>
      </c>
      <c r="E912" s="8"/>
      <c r="F912" s="23"/>
      <c r="G912" s="24"/>
      <c r="H912" s="9">
        <f t="shared" si="111"/>
        <v>15174400</v>
      </c>
      <c r="I912" s="9">
        <f t="shared" si="111"/>
        <v>15174400</v>
      </c>
      <c r="J912" s="9">
        <f t="shared" si="112"/>
        <v>100</v>
      </c>
    </row>
    <row r="913" spans="1:10" ht="76.900000000000006" customHeight="1" x14ac:dyDescent="0.25">
      <c r="A913" s="7" t="s">
        <v>26</v>
      </c>
      <c r="B913" s="8" t="s">
        <v>500</v>
      </c>
      <c r="C913" s="8" t="s">
        <v>80</v>
      </c>
      <c r="D913" s="8" t="s">
        <v>57</v>
      </c>
      <c r="E913" s="8" t="s">
        <v>27</v>
      </c>
      <c r="F913" s="23"/>
      <c r="G913" s="24"/>
      <c r="H913" s="9">
        <f t="shared" si="111"/>
        <v>15174400</v>
      </c>
      <c r="I913" s="9">
        <f t="shared" si="111"/>
        <v>15174400</v>
      </c>
      <c r="J913" s="9">
        <f t="shared" si="112"/>
        <v>100</v>
      </c>
    </row>
    <row r="914" spans="1:10" ht="38.65" customHeight="1" x14ac:dyDescent="0.25">
      <c r="A914" s="7" t="s">
        <v>82</v>
      </c>
      <c r="B914" s="8" t="s">
        <v>500</v>
      </c>
      <c r="C914" s="8" t="s">
        <v>80</v>
      </c>
      <c r="D914" s="8" t="s">
        <v>57</v>
      </c>
      <c r="E914" s="8" t="s">
        <v>83</v>
      </c>
      <c r="F914" s="23"/>
      <c r="G914" s="24"/>
      <c r="H914" s="9">
        <f t="shared" si="111"/>
        <v>15174400</v>
      </c>
      <c r="I914" s="9">
        <f t="shared" si="111"/>
        <v>15174400</v>
      </c>
      <c r="J914" s="9">
        <f t="shared" si="112"/>
        <v>100</v>
      </c>
    </row>
    <row r="915" spans="1:10" ht="96.4" customHeight="1" x14ac:dyDescent="0.25">
      <c r="A915" s="7" t="s">
        <v>84</v>
      </c>
      <c r="B915" s="8" t="s">
        <v>500</v>
      </c>
      <c r="C915" s="8" t="s">
        <v>80</v>
      </c>
      <c r="D915" s="8" t="s">
        <v>57</v>
      </c>
      <c r="E915" s="8" t="s">
        <v>83</v>
      </c>
      <c r="F915" s="23" t="s">
        <v>85</v>
      </c>
      <c r="G915" s="24"/>
      <c r="H915" s="9">
        <v>15174400</v>
      </c>
      <c r="I915" s="9">
        <v>15174400</v>
      </c>
      <c r="J915" s="9">
        <f t="shared" si="112"/>
        <v>100</v>
      </c>
    </row>
    <row r="916" spans="1:10" ht="385.15" customHeight="1" x14ac:dyDescent="0.25">
      <c r="A916" s="4" t="s">
        <v>501</v>
      </c>
      <c r="B916" s="5" t="s">
        <v>502</v>
      </c>
      <c r="C916" s="5"/>
      <c r="D916" s="5"/>
      <c r="E916" s="5"/>
      <c r="F916" s="29"/>
      <c r="G916" s="30"/>
      <c r="H916" s="6">
        <f t="shared" ref="H916:I921" si="113">H917</f>
        <v>130200</v>
      </c>
      <c r="I916" s="6">
        <f t="shared" si="113"/>
        <v>130200</v>
      </c>
      <c r="J916" s="6">
        <f t="shared" si="112"/>
        <v>100</v>
      </c>
    </row>
    <row r="917" spans="1:10" ht="307.89999999999998" customHeight="1" x14ac:dyDescent="0.25">
      <c r="A917" s="7" t="s">
        <v>503</v>
      </c>
      <c r="B917" s="8" t="s">
        <v>504</v>
      </c>
      <c r="C917" s="8"/>
      <c r="D917" s="8"/>
      <c r="E917" s="8"/>
      <c r="F917" s="23"/>
      <c r="G917" s="24"/>
      <c r="H917" s="9">
        <f t="shared" si="113"/>
        <v>130200</v>
      </c>
      <c r="I917" s="9">
        <f t="shared" si="113"/>
        <v>130200</v>
      </c>
      <c r="J917" s="9">
        <f t="shared" si="112"/>
        <v>100</v>
      </c>
    </row>
    <row r="918" spans="1:10" ht="38.65" customHeight="1" x14ac:dyDescent="0.25">
      <c r="A918" s="7" t="s">
        <v>79</v>
      </c>
      <c r="B918" s="8" t="s">
        <v>504</v>
      </c>
      <c r="C918" s="8" t="s">
        <v>80</v>
      </c>
      <c r="D918" s="8"/>
      <c r="E918" s="8"/>
      <c r="F918" s="23"/>
      <c r="G918" s="24"/>
      <c r="H918" s="9">
        <f t="shared" si="113"/>
        <v>130200</v>
      </c>
      <c r="I918" s="9">
        <f t="shared" si="113"/>
        <v>130200</v>
      </c>
      <c r="J918" s="9">
        <f t="shared" si="112"/>
        <v>100</v>
      </c>
    </row>
    <row r="919" spans="1:10" ht="38.65" customHeight="1" x14ac:dyDescent="0.25">
      <c r="A919" s="7" t="s">
        <v>81</v>
      </c>
      <c r="B919" s="8" t="s">
        <v>504</v>
      </c>
      <c r="C919" s="8" t="s">
        <v>80</v>
      </c>
      <c r="D919" s="8" t="s">
        <v>57</v>
      </c>
      <c r="E919" s="8"/>
      <c r="F919" s="23"/>
      <c r="G919" s="24"/>
      <c r="H919" s="9">
        <f t="shared" si="113"/>
        <v>130200</v>
      </c>
      <c r="I919" s="9">
        <f t="shared" si="113"/>
        <v>130200</v>
      </c>
      <c r="J919" s="9">
        <f t="shared" si="112"/>
        <v>100</v>
      </c>
    </row>
    <row r="920" spans="1:10" ht="76.900000000000006" customHeight="1" x14ac:dyDescent="0.25">
      <c r="A920" s="7" t="s">
        <v>26</v>
      </c>
      <c r="B920" s="8" t="s">
        <v>504</v>
      </c>
      <c r="C920" s="8" t="s">
        <v>80</v>
      </c>
      <c r="D920" s="8" t="s">
        <v>57</v>
      </c>
      <c r="E920" s="8" t="s">
        <v>27</v>
      </c>
      <c r="F920" s="23"/>
      <c r="G920" s="24"/>
      <c r="H920" s="9">
        <f t="shared" si="113"/>
        <v>130200</v>
      </c>
      <c r="I920" s="9">
        <f t="shared" si="113"/>
        <v>130200</v>
      </c>
      <c r="J920" s="9">
        <f t="shared" si="112"/>
        <v>100</v>
      </c>
    </row>
    <row r="921" spans="1:10" ht="38.65" customHeight="1" x14ac:dyDescent="0.25">
      <c r="A921" s="7" t="s">
        <v>82</v>
      </c>
      <c r="B921" s="8" t="s">
        <v>504</v>
      </c>
      <c r="C921" s="8" t="s">
        <v>80</v>
      </c>
      <c r="D921" s="8" t="s">
        <v>57</v>
      </c>
      <c r="E921" s="8" t="s">
        <v>83</v>
      </c>
      <c r="F921" s="23"/>
      <c r="G921" s="24"/>
      <c r="H921" s="9">
        <f t="shared" si="113"/>
        <v>130200</v>
      </c>
      <c r="I921" s="9">
        <f t="shared" si="113"/>
        <v>130200</v>
      </c>
      <c r="J921" s="9">
        <f t="shared" si="112"/>
        <v>100</v>
      </c>
    </row>
    <row r="922" spans="1:10" ht="96.4" customHeight="1" x14ac:dyDescent="0.25">
      <c r="A922" s="7" t="s">
        <v>84</v>
      </c>
      <c r="B922" s="8" t="s">
        <v>504</v>
      </c>
      <c r="C922" s="8" t="s">
        <v>80</v>
      </c>
      <c r="D922" s="8" t="s">
        <v>57</v>
      </c>
      <c r="E922" s="8" t="s">
        <v>83</v>
      </c>
      <c r="F922" s="23" t="s">
        <v>85</v>
      </c>
      <c r="G922" s="24"/>
      <c r="H922" s="9">
        <v>130200</v>
      </c>
      <c r="I922" s="9">
        <v>130200</v>
      </c>
      <c r="J922" s="9">
        <f t="shared" si="112"/>
        <v>100</v>
      </c>
    </row>
    <row r="923" spans="1:10" ht="76.900000000000006" customHeight="1" x14ac:dyDescent="0.25">
      <c r="A923" s="4" t="s">
        <v>505</v>
      </c>
      <c r="B923" s="5" t="s">
        <v>506</v>
      </c>
      <c r="C923" s="5"/>
      <c r="D923" s="5"/>
      <c r="E923" s="5"/>
      <c r="F923" s="29"/>
      <c r="G923" s="30"/>
      <c r="H923" s="6">
        <f t="shared" ref="H923:I928" si="114">H924</f>
        <v>1713793</v>
      </c>
      <c r="I923" s="6">
        <f t="shared" si="114"/>
        <v>1713743.56</v>
      </c>
      <c r="J923" s="6">
        <f t="shared" si="112"/>
        <v>99.997115170852027</v>
      </c>
    </row>
    <row r="924" spans="1:10" ht="154.15" customHeight="1" x14ac:dyDescent="0.25">
      <c r="A924" s="7" t="s">
        <v>507</v>
      </c>
      <c r="B924" s="8" t="s">
        <v>508</v>
      </c>
      <c r="C924" s="8"/>
      <c r="D924" s="8"/>
      <c r="E924" s="8"/>
      <c r="F924" s="23"/>
      <c r="G924" s="24"/>
      <c r="H924" s="9">
        <f t="shared" si="114"/>
        <v>1713793</v>
      </c>
      <c r="I924" s="9">
        <f t="shared" si="114"/>
        <v>1713743.56</v>
      </c>
      <c r="J924" s="9">
        <f t="shared" si="112"/>
        <v>99.997115170852027</v>
      </c>
    </row>
    <row r="925" spans="1:10" ht="38.65" customHeight="1" x14ac:dyDescent="0.25">
      <c r="A925" s="7" t="s">
        <v>79</v>
      </c>
      <c r="B925" s="8" t="s">
        <v>508</v>
      </c>
      <c r="C925" s="8" t="s">
        <v>80</v>
      </c>
      <c r="D925" s="8"/>
      <c r="E925" s="8"/>
      <c r="F925" s="23"/>
      <c r="G925" s="24"/>
      <c r="H925" s="9">
        <f t="shared" si="114"/>
        <v>1713793</v>
      </c>
      <c r="I925" s="9">
        <f t="shared" si="114"/>
        <v>1713743.56</v>
      </c>
      <c r="J925" s="9">
        <f t="shared" si="112"/>
        <v>99.997115170852027</v>
      </c>
    </row>
    <row r="926" spans="1:10" ht="38.65" customHeight="1" x14ac:dyDescent="0.25">
      <c r="A926" s="7" t="s">
        <v>81</v>
      </c>
      <c r="B926" s="8" t="s">
        <v>508</v>
      </c>
      <c r="C926" s="8" t="s">
        <v>80</v>
      </c>
      <c r="D926" s="8" t="s">
        <v>57</v>
      </c>
      <c r="E926" s="8"/>
      <c r="F926" s="23"/>
      <c r="G926" s="24"/>
      <c r="H926" s="9">
        <f t="shared" si="114"/>
        <v>1713793</v>
      </c>
      <c r="I926" s="9">
        <f t="shared" si="114"/>
        <v>1713743.56</v>
      </c>
      <c r="J926" s="9">
        <f t="shared" si="112"/>
        <v>99.997115170852027</v>
      </c>
    </row>
    <row r="927" spans="1:10" ht="76.900000000000006" customHeight="1" x14ac:dyDescent="0.25">
      <c r="A927" s="7" t="s">
        <v>26</v>
      </c>
      <c r="B927" s="8" t="s">
        <v>508</v>
      </c>
      <c r="C927" s="8" t="s">
        <v>80</v>
      </c>
      <c r="D927" s="8" t="s">
        <v>57</v>
      </c>
      <c r="E927" s="8" t="s">
        <v>27</v>
      </c>
      <c r="F927" s="23"/>
      <c r="G927" s="24"/>
      <c r="H927" s="9">
        <f t="shared" si="114"/>
        <v>1713793</v>
      </c>
      <c r="I927" s="9">
        <f t="shared" si="114"/>
        <v>1713743.56</v>
      </c>
      <c r="J927" s="9">
        <f t="shared" si="112"/>
        <v>99.997115170852027</v>
      </c>
    </row>
    <row r="928" spans="1:10" ht="38.65" customHeight="1" x14ac:dyDescent="0.25">
      <c r="A928" s="7" t="s">
        <v>82</v>
      </c>
      <c r="B928" s="8" t="s">
        <v>508</v>
      </c>
      <c r="C928" s="8" t="s">
        <v>80</v>
      </c>
      <c r="D928" s="8" t="s">
        <v>57</v>
      </c>
      <c r="E928" s="8" t="s">
        <v>83</v>
      </c>
      <c r="F928" s="23"/>
      <c r="G928" s="24"/>
      <c r="H928" s="9">
        <f t="shared" si="114"/>
        <v>1713793</v>
      </c>
      <c r="I928" s="9">
        <f t="shared" si="114"/>
        <v>1713743.56</v>
      </c>
      <c r="J928" s="9">
        <f t="shared" si="112"/>
        <v>99.997115170852027</v>
      </c>
    </row>
    <row r="929" spans="1:10" ht="96.4" customHeight="1" x14ac:dyDescent="0.25">
      <c r="A929" s="7" t="s">
        <v>84</v>
      </c>
      <c r="B929" s="8" t="s">
        <v>508</v>
      </c>
      <c r="C929" s="8" t="s">
        <v>80</v>
      </c>
      <c r="D929" s="8" t="s">
        <v>57</v>
      </c>
      <c r="E929" s="8" t="s">
        <v>83</v>
      </c>
      <c r="F929" s="23" t="s">
        <v>85</v>
      </c>
      <c r="G929" s="24"/>
      <c r="H929" s="9">
        <v>1713793</v>
      </c>
      <c r="I929" s="9">
        <v>1713743.56</v>
      </c>
      <c r="J929" s="9">
        <f t="shared" si="112"/>
        <v>99.997115170852027</v>
      </c>
    </row>
    <row r="930" spans="1:10" ht="96.4" customHeight="1" x14ac:dyDescent="0.25">
      <c r="A930" s="4" t="s">
        <v>171</v>
      </c>
      <c r="B930" s="5" t="s">
        <v>509</v>
      </c>
      <c r="C930" s="5"/>
      <c r="D930" s="5"/>
      <c r="E930" s="5"/>
      <c r="F930" s="29"/>
      <c r="G930" s="30"/>
      <c r="H930" s="6">
        <f t="shared" ref="H930:I935" si="115">H931</f>
        <v>261874259</v>
      </c>
      <c r="I930" s="6">
        <f t="shared" si="115"/>
        <v>261680925.58000001</v>
      </c>
      <c r="J930" s="6">
        <f t="shared" si="112"/>
        <v>99.926173186804135</v>
      </c>
    </row>
    <row r="931" spans="1:10" ht="134.65" customHeight="1" x14ac:dyDescent="0.25">
      <c r="A931" s="7" t="s">
        <v>173</v>
      </c>
      <c r="B931" s="8" t="s">
        <v>510</v>
      </c>
      <c r="C931" s="8"/>
      <c r="D931" s="8"/>
      <c r="E931" s="8"/>
      <c r="F931" s="23"/>
      <c r="G931" s="24"/>
      <c r="H931" s="9">
        <f t="shared" si="115"/>
        <v>261874259</v>
      </c>
      <c r="I931" s="9">
        <f t="shared" si="115"/>
        <v>261680925.58000001</v>
      </c>
      <c r="J931" s="9">
        <f t="shared" si="112"/>
        <v>99.926173186804135</v>
      </c>
    </row>
    <row r="932" spans="1:10" ht="38.65" customHeight="1" x14ac:dyDescent="0.25">
      <c r="A932" s="7" t="s">
        <v>79</v>
      </c>
      <c r="B932" s="8" t="s">
        <v>510</v>
      </c>
      <c r="C932" s="8" t="s">
        <v>80</v>
      </c>
      <c r="D932" s="8"/>
      <c r="E932" s="8"/>
      <c r="F932" s="23"/>
      <c r="G932" s="24"/>
      <c r="H932" s="9">
        <f t="shared" si="115"/>
        <v>261874259</v>
      </c>
      <c r="I932" s="9">
        <f t="shared" si="115"/>
        <v>261680925.58000001</v>
      </c>
      <c r="J932" s="9">
        <f t="shared" si="112"/>
        <v>99.926173186804135</v>
      </c>
    </row>
    <row r="933" spans="1:10" ht="38.65" customHeight="1" x14ac:dyDescent="0.25">
      <c r="A933" s="7" t="s">
        <v>81</v>
      </c>
      <c r="B933" s="8" t="s">
        <v>510</v>
      </c>
      <c r="C933" s="8" t="s">
        <v>80</v>
      </c>
      <c r="D933" s="8" t="s">
        <v>57</v>
      </c>
      <c r="E933" s="8"/>
      <c r="F933" s="23"/>
      <c r="G933" s="24"/>
      <c r="H933" s="9">
        <f t="shared" si="115"/>
        <v>261874259</v>
      </c>
      <c r="I933" s="9">
        <f t="shared" si="115"/>
        <v>261680925.58000001</v>
      </c>
      <c r="J933" s="9">
        <f t="shared" si="112"/>
        <v>99.926173186804135</v>
      </c>
    </row>
    <row r="934" spans="1:10" ht="76.900000000000006" customHeight="1" x14ac:dyDescent="0.25">
      <c r="A934" s="7" t="s">
        <v>26</v>
      </c>
      <c r="B934" s="8" t="s">
        <v>510</v>
      </c>
      <c r="C934" s="8" t="s">
        <v>80</v>
      </c>
      <c r="D934" s="8" t="s">
        <v>57</v>
      </c>
      <c r="E934" s="8" t="s">
        <v>27</v>
      </c>
      <c r="F934" s="23"/>
      <c r="G934" s="24"/>
      <c r="H934" s="9">
        <f t="shared" si="115"/>
        <v>261874259</v>
      </c>
      <c r="I934" s="9">
        <f t="shared" si="115"/>
        <v>261680925.58000001</v>
      </c>
      <c r="J934" s="9">
        <f t="shared" si="112"/>
        <v>99.926173186804135</v>
      </c>
    </row>
    <row r="935" spans="1:10" ht="38.65" customHeight="1" x14ac:dyDescent="0.25">
      <c r="A935" s="7" t="s">
        <v>82</v>
      </c>
      <c r="B935" s="8" t="s">
        <v>510</v>
      </c>
      <c r="C935" s="8" t="s">
        <v>80</v>
      </c>
      <c r="D935" s="8" t="s">
        <v>57</v>
      </c>
      <c r="E935" s="8" t="s">
        <v>83</v>
      </c>
      <c r="F935" s="23"/>
      <c r="G935" s="24"/>
      <c r="H935" s="9">
        <f t="shared" si="115"/>
        <v>261874259</v>
      </c>
      <c r="I935" s="9">
        <f t="shared" si="115"/>
        <v>261680925.58000001</v>
      </c>
      <c r="J935" s="9">
        <f t="shared" si="112"/>
        <v>99.926173186804135</v>
      </c>
    </row>
    <row r="936" spans="1:10" ht="96.4" customHeight="1" x14ac:dyDescent="0.25">
      <c r="A936" s="7" t="s">
        <v>84</v>
      </c>
      <c r="B936" s="8" t="s">
        <v>510</v>
      </c>
      <c r="C936" s="8" t="s">
        <v>80</v>
      </c>
      <c r="D936" s="8" t="s">
        <v>57</v>
      </c>
      <c r="E936" s="8" t="s">
        <v>83</v>
      </c>
      <c r="F936" s="23" t="s">
        <v>85</v>
      </c>
      <c r="G936" s="24"/>
      <c r="H936" s="9">
        <v>261874259</v>
      </c>
      <c r="I936" s="9">
        <v>261680925.58000001</v>
      </c>
      <c r="J936" s="9">
        <f t="shared" si="112"/>
        <v>99.926173186804135</v>
      </c>
    </row>
    <row r="937" spans="1:10" ht="173.25" customHeight="1" x14ac:dyDescent="0.25">
      <c r="A937" s="4" t="s">
        <v>34</v>
      </c>
      <c r="B937" s="5" t="s">
        <v>511</v>
      </c>
      <c r="C937" s="5"/>
      <c r="D937" s="5"/>
      <c r="E937" s="5"/>
      <c r="F937" s="29"/>
      <c r="G937" s="30"/>
      <c r="H937" s="6">
        <f>H938+H944+H950</f>
        <v>31017634.079999998</v>
      </c>
      <c r="I937" s="6">
        <f>I938+I944+I950</f>
        <v>30844236.780000001</v>
      </c>
      <c r="J937" s="6">
        <f t="shared" si="112"/>
        <v>99.440971869250973</v>
      </c>
    </row>
    <row r="938" spans="1:10" ht="154.15" customHeight="1" x14ac:dyDescent="0.25">
      <c r="A938" s="7" t="s">
        <v>512</v>
      </c>
      <c r="B938" s="8" t="s">
        <v>513</v>
      </c>
      <c r="C938" s="8"/>
      <c r="D938" s="8"/>
      <c r="E938" s="8"/>
      <c r="F938" s="23"/>
      <c r="G938" s="24"/>
      <c r="H938" s="9">
        <f t="shared" ref="H938:I942" si="116">H939</f>
        <v>6870699</v>
      </c>
      <c r="I938" s="9">
        <f t="shared" si="116"/>
        <v>6870698.9900000002</v>
      </c>
      <c r="J938" s="9">
        <f t="shared" si="112"/>
        <v>99.999999854454401</v>
      </c>
    </row>
    <row r="939" spans="1:10" ht="38.65" customHeight="1" x14ac:dyDescent="0.25">
      <c r="A939" s="7" t="s">
        <v>79</v>
      </c>
      <c r="B939" s="8" t="s">
        <v>513</v>
      </c>
      <c r="C939" s="8" t="s">
        <v>80</v>
      </c>
      <c r="D939" s="8"/>
      <c r="E939" s="8"/>
      <c r="F939" s="23"/>
      <c r="G939" s="24"/>
      <c r="H939" s="9">
        <f t="shared" si="116"/>
        <v>6870699</v>
      </c>
      <c r="I939" s="9">
        <f t="shared" si="116"/>
        <v>6870698.9900000002</v>
      </c>
      <c r="J939" s="9">
        <f t="shared" si="112"/>
        <v>99.999999854454401</v>
      </c>
    </row>
    <row r="940" spans="1:10" ht="38.65" customHeight="1" x14ac:dyDescent="0.25">
      <c r="A940" s="7" t="s">
        <v>81</v>
      </c>
      <c r="B940" s="8" t="s">
        <v>513</v>
      </c>
      <c r="C940" s="8" t="s">
        <v>80</v>
      </c>
      <c r="D940" s="8" t="s">
        <v>57</v>
      </c>
      <c r="E940" s="8"/>
      <c r="F940" s="23"/>
      <c r="G940" s="24"/>
      <c r="H940" s="9">
        <f t="shared" si="116"/>
        <v>6870699</v>
      </c>
      <c r="I940" s="9">
        <f t="shared" si="116"/>
        <v>6870698.9900000002</v>
      </c>
      <c r="J940" s="9">
        <f t="shared" si="112"/>
        <v>99.999999854454401</v>
      </c>
    </row>
    <row r="941" spans="1:10" ht="76.900000000000006" customHeight="1" x14ac:dyDescent="0.25">
      <c r="A941" s="7" t="s">
        <v>26</v>
      </c>
      <c r="B941" s="8" t="s">
        <v>513</v>
      </c>
      <c r="C941" s="8" t="s">
        <v>80</v>
      </c>
      <c r="D941" s="8" t="s">
        <v>57</v>
      </c>
      <c r="E941" s="8" t="s">
        <v>27</v>
      </c>
      <c r="F941" s="23"/>
      <c r="G941" s="24"/>
      <c r="H941" s="9">
        <f t="shared" si="116"/>
        <v>6870699</v>
      </c>
      <c r="I941" s="9">
        <f t="shared" si="116"/>
        <v>6870698.9900000002</v>
      </c>
      <c r="J941" s="9">
        <f t="shared" si="112"/>
        <v>99.999999854454401</v>
      </c>
    </row>
    <row r="942" spans="1:10" ht="38.65" customHeight="1" x14ac:dyDescent="0.25">
      <c r="A942" s="7" t="s">
        <v>82</v>
      </c>
      <c r="B942" s="8" t="s">
        <v>513</v>
      </c>
      <c r="C942" s="8" t="s">
        <v>80</v>
      </c>
      <c r="D942" s="8" t="s">
        <v>57</v>
      </c>
      <c r="E942" s="8" t="s">
        <v>83</v>
      </c>
      <c r="F942" s="23"/>
      <c r="G942" s="24"/>
      <c r="H942" s="9">
        <f t="shared" si="116"/>
        <v>6870699</v>
      </c>
      <c r="I942" s="9">
        <f t="shared" si="116"/>
        <v>6870698.9900000002</v>
      </c>
      <c r="J942" s="9">
        <f t="shared" si="112"/>
        <v>99.999999854454401</v>
      </c>
    </row>
    <row r="943" spans="1:10" ht="96.4" customHeight="1" x14ac:dyDescent="0.25">
      <c r="A943" s="7" t="s">
        <v>84</v>
      </c>
      <c r="B943" s="8" t="s">
        <v>513</v>
      </c>
      <c r="C943" s="8" t="s">
        <v>80</v>
      </c>
      <c r="D943" s="8" t="s">
        <v>57</v>
      </c>
      <c r="E943" s="8" t="s">
        <v>83</v>
      </c>
      <c r="F943" s="23" t="s">
        <v>85</v>
      </c>
      <c r="G943" s="24"/>
      <c r="H943" s="9">
        <v>6870699</v>
      </c>
      <c r="I943" s="9">
        <v>6870698.9900000002</v>
      </c>
      <c r="J943" s="9">
        <f t="shared" si="112"/>
        <v>99.999999854454401</v>
      </c>
    </row>
    <row r="944" spans="1:10" ht="154.15" customHeight="1" x14ac:dyDescent="0.25">
      <c r="A944" s="7" t="s">
        <v>514</v>
      </c>
      <c r="B944" s="8" t="s">
        <v>515</v>
      </c>
      <c r="C944" s="8"/>
      <c r="D944" s="8"/>
      <c r="E944" s="8"/>
      <c r="F944" s="23"/>
      <c r="G944" s="24"/>
      <c r="H944" s="9">
        <f t="shared" ref="H944:I948" si="117">H945</f>
        <v>19917751</v>
      </c>
      <c r="I944" s="9">
        <f t="shared" si="117"/>
        <v>19917751</v>
      </c>
      <c r="J944" s="9">
        <f t="shared" si="112"/>
        <v>100</v>
      </c>
    </row>
    <row r="945" spans="1:10" ht="38.65" customHeight="1" x14ac:dyDescent="0.25">
      <c r="A945" s="7" t="s">
        <v>79</v>
      </c>
      <c r="B945" s="8" t="s">
        <v>515</v>
      </c>
      <c r="C945" s="8" t="s">
        <v>80</v>
      </c>
      <c r="D945" s="8"/>
      <c r="E945" s="8"/>
      <c r="F945" s="23"/>
      <c r="G945" s="24"/>
      <c r="H945" s="9">
        <f t="shared" si="117"/>
        <v>19917751</v>
      </c>
      <c r="I945" s="9">
        <f t="shared" si="117"/>
        <v>19917751</v>
      </c>
      <c r="J945" s="9">
        <f t="shared" si="112"/>
        <v>100</v>
      </c>
    </row>
    <row r="946" spans="1:10" ht="38.65" customHeight="1" x14ac:dyDescent="0.25">
      <c r="A946" s="7" t="s">
        <v>81</v>
      </c>
      <c r="B946" s="8" t="s">
        <v>515</v>
      </c>
      <c r="C946" s="8" t="s">
        <v>80</v>
      </c>
      <c r="D946" s="8" t="s">
        <v>57</v>
      </c>
      <c r="E946" s="8"/>
      <c r="F946" s="23"/>
      <c r="G946" s="24"/>
      <c r="H946" s="9">
        <f t="shared" si="117"/>
        <v>19917751</v>
      </c>
      <c r="I946" s="9">
        <f t="shared" si="117"/>
        <v>19917751</v>
      </c>
      <c r="J946" s="9">
        <f t="shared" si="112"/>
        <v>100</v>
      </c>
    </row>
    <row r="947" spans="1:10" ht="76.900000000000006" customHeight="1" x14ac:dyDescent="0.25">
      <c r="A947" s="7" t="s">
        <v>26</v>
      </c>
      <c r="B947" s="8" t="s">
        <v>515</v>
      </c>
      <c r="C947" s="8" t="s">
        <v>80</v>
      </c>
      <c r="D947" s="8" t="s">
        <v>57</v>
      </c>
      <c r="E947" s="8" t="s">
        <v>27</v>
      </c>
      <c r="F947" s="23"/>
      <c r="G947" s="24"/>
      <c r="H947" s="9">
        <f t="shared" si="117"/>
        <v>19917751</v>
      </c>
      <c r="I947" s="9">
        <f t="shared" si="117"/>
        <v>19917751</v>
      </c>
      <c r="J947" s="9">
        <f t="shared" si="112"/>
        <v>100</v>
      </c>
    </row>
    <row r="948" spans="1:10" ht="38.65" customHeight="1" x14ac:dyDescent="0.25">
      <c r="A948" s="7" t="s">
        <v>82</v>
      </c>
      <c r="B948" s="8" t="s">
        <v>515</v>
      </c>
      <c r="C948" s="8" t="s">
        <v>80</v>
      </c>
      <c r="D948" s="8" t="s">
        <v>57</v>
      </c>
      <c r="E948" s="8" t="s">
        <v>83</v>
      </c>
      <c r="F948" s="23"/>
      <c r="G948" s="24"/>
      <c r="H948" s="9">
        <f t="shared" si="117"/>
        <v>19917751</v>
      </c>
      <c r="I948" s="9">
        <f t="shared" si="117"/>
        <v>19917751</v>
      </c>
      <c r="J948" s="9">
        <f t="shared" si="112"/>
        <v>100</v>
      </c>
    </row>
    <row r="949" spans="1:10" ht="96.4" customHeight="1" x14ac:dyDescent="0.25">
      <c r="A949" s="7" t="s">
        <v>84</v>
      </c>
      <c r="B949" s="8" t="s">
        <v>515</v>
      </c>
      <c r="C949" s="8" t="s">
        <v>80</v>
      </c>
      <c r="D949" s="8" t="s">
        <v>57</v>
      </c>
      <c r="E949" s="8" t="s">
        <v>83</v>
      </c>
      <c r="F949" s="23" t="s">
        <v>85</v>
      </c>
      <c r="G949" s="24"/>
      <c r="H949" s="9">
        <v>19917751</v>
      </c>
      <c r="I949" s="9">
        <v>19917751</v>
      </c>
      <c r="J949" s="9">
        <f t="shared" si="112"/>
        <v>100</v>
      </c>
    </row>
    <row r="950" spans="1:10" ht="57.75" customHeight="1" x14ac:dyDescent="0.25">
      <c r="A950" s="7" t="s">
        <v>516</v>
      </c>
      <c r="B950" s="8" t="s">
        <v>517</v>
      </c>
      <c r="C950" s="8"/>
      <c r="D950" s="8"/>
      <c r="E950" s="8"/>
      <c r="F950" s="23"/>
      <c r="G950" s="24"/>
      <c r="H950" s="9">
        <f t="shared" ref="H950:I954" si="118">H951</f>
        <v>4229184.08</v>
      </c>
      <c r="I950" s="9">
        <f t="shared" si="118"/>
        <v>4055786.79</v>
      </c>
      <c r="J950" s="9">
        <f t="shared" si="112"/>
        <v>95.899982438220093</v>
      </c>
    </row>
    <row r="951" spans="1:10" ht="38.65" customHeight="1" x14ac:dyDescent="0.25">
      <c r="A951" s="7" t="s">
        <v>79</v>
      </c>
      <c r="B951" s="8" t="s">
        <v>517</v>
      </c>
      <c r="C951" s="8" t="s">
        <v>80</v>
      </c>
      <c r="D951" s="8"/>
      <c r="E951" s="8"/>
      <c r="F951" s="23"/>
      <c r="G951" s="24"/>
      <c r="H951" s="9">
        <f t="shared" si="118"/>
        <v>4229184.08</v>
      </c>
      <c r="I951" s="9">
        <f t="shared" si="118"/>
        <v>4055786.79</v>
      </c>
      <c r="J951" s="9">
        <f t="shared" si="112"/>
        <v>95.899982438220093</v>
      </c>
    </row>
    <row r="952" spans="1:10" ht="38.65" customHeight="1" x14ac:dyDescent="0.25">
      <c r="A952" s="7" t="s">
        <v>81</v>
      </c>
      <c r="B952" s="8" t="s">
        <v>517</v>
      </c>
      <c r="C952" s="8" t="s">
        <v>80</v>
      </c>
      <c r="D952" s="8" t="s">
        <v>57</v>
      </c>
      <c r="E952" s="8"/>
      <c r="F952" s="23"/>
      <c r="G952" s="24"/>
      <c r="H952" s="9">
        <f t="shared" si="118"/>
        <v>4229184.08</v>
      </c>
      <c r="I952" s="9">
        <f t="shared" si="118"/>
        <v>4055786.79</v>
      </c>
      <c r="J952" s="9">
        <f t="shared" si="112"/>
        <v>95.899982438220093</v>
      </c>
    </row>
    <row r="953" spans="1:10" ht="76.900000000000006" customHeight="1" x14ac:dyDescent="0.25">
      <c r="A953" s="7" t="s">
        <v>26</v>
      </c>
      <c r="B953" s="8" t="s">
        <v>517</v>
      </c>
      <c r="C953" s="8" t="s">
        <v>80</v>
      </c>
      <c r="D953" s="8" t="s">
        <v>57</v>
      </c>
      <c r="E953" s="8" t="s">
        <v>27</v>
      </c>
      <c r="F953" s="23"/>
      <c r="G953" s="24"/>
      <c r="H953" s="9">
        <f t="shared" si="118"/>
        <v>4229184.08</v>
      </c>
      <c r="I953" s="9">
        <f t="shared" si="118"/>
        <v>4055786.79</v>
      </c>
      <c r="J953" s="9">
        <f t="shared" si="112"/>
        <v>95.899982438220093</v>
      </c>
    </row>
    <row r="954" spans="1:10" ht="38.65" customHeight="1" x14ac:dyDescent="0.25">
      <c r="A954" s="7" t="s">
        <v>82</v>
      </c>
      <c r="B954" s="8" t="s">
        <v>517</v>
      </c>
      <c r="C954" s="8" t="s">
        <v>80</v>
      </c>
      <c r="D954" s="8" t="s">
        <v>57</v>
      </c>
      <c r="E954" s="8" t="s">
        <v>83</v>
      </c>
      <c r="F954" s="23"/>
      <c r="G954" s="24"/>
      <c r="H954" s="9">
        <f t="shared" si="118"/>
        <v>4229184.08</v>
      </c>
      <c r="I954" s="9">
        <f t="shared" si="118"/>
        <v>4055786.79</v>
      </c>
      <c r="J954" s="9">
        <f t="shared" si="112"/>
        <v>95.899982438220093</v>
      </c>
    </row>
    <row r="955" spans="1:10" ht="96.4" customHeight="1" x14ac:dyDescent="0.25">
      <c r="A955" s="7" t="s">
        <v>84</v>
      </c>
      <c r="B955" s="8" t="s">
        <v>517</v>
      </c>
      <c r="C955" s="8" t="s">
        <v>80</v>
      </c>
      <c r="D955" s="8" t="s">
        <v>57</v>
      </c>
      <c r="E955" s="8" t="s">
        <v>83</v>
      </c>
      <c r="F955" s="23" t="s">
        <v>85</v>
      </c>
      <c r="G955" s="24"/>
      <c r="H955" s="9">
        <v>4229184.08</v>
      </c>
      <c r="I955" s="9">
        <v>4055786.79</v>
      </c>
      <c r="J955" s="9">
        <f t="shared" si="112"/>
        <v>95.899982438220093</v>
      </c>
    </row>
    <row r="956" spans="1:10" ht="96.4" customHeight="1" x14ac:dyDescent="0.25">
      <c r="A956" s="4" t="s">
        <v>518</v>
      </c>
      <c r="B956" s="5" t="s">
        <v>519</v>
      </c>
      <c r="C956" s="5"/>
      <c r="D956" s="5"/>
      <c r="E956" s="5"/>
      <c r="F956" s="29"/>
      <c r="G956" s="30"/>
      <c r="H956" s="6">
        <f>H957+H976+H1001+H1008</f>
        <v>185439648.18000001</v>
      </c>
      <c r="I956" s="6">
        <f>I957+I976+I1001+I1008</f>
        <v>183513598.74000001</v>
      </c>
      <c r="J956" s="6">
        <f t="shared" si="112"/>
        <v>98.961360497119557</v>
      </c>
    </row>
    <row r="957" spans="1:10" ht="76.900000000000006" customHeight="1" x14ac:dyDescent="0.25">
      <c r="A957" s="4" t="s">
        <v>520</v>
      </c>
      <c r="B957" s="5" t="s">
        <v>521</v>
      </c>
      <c r="C957" s="5"/>
      <c r="D957" s="5"/>
      <c r="E957" s="5"/>
      <c r="F957" s="29"/>
      <c r="G957" s="30"/>
      <c r="H957" s="6">
        <f>H958+H964+H970</f>
        <v>646977</v>
      </c>
      <c r="I957" s="6">
        <f>I958+I964+I970</f>
        <v>359080</v>
      </c>
      <c r="J957" s="6">
        <f t="shared" si="112"/>
        <v>55.501200197224939</v>
      </c>
    </row>
    <row r="958" spans="1:10" ht="76.900000000000006" customHeight="1" x14ac:dyDescent="0.25">
      <c r="A958" s="7" t="s">
        <v>465</v>
      </c>
      <c r="B958" s="8" t="s">
        <v>522</v>
      </c>
      <c r="C958" s="8"/>
      <c r="D958" s="8"/>
      <c r="E958" s="8"/>
      <c r="F958" s="23"/>
      <c r="G958" s="24"/>
      <c r="H958" s="9">
        <f t="shared" ref="H958:I962" si="119">H959</f>
        <v>299047</v>
      </c>
      <c r="I958" s="9">
        <f t="shared" si="119"/>
        <v>182746</v>
      </c>
      <c r="J958" s="9">
        <f t="shared" si="112"/>
        <v>61.109457710660863</v>
      </c>
    </row>
    <row r="959" spans="1:10" ht="38.65" customHeight="1" x14ac:dyDescent="0.25">
      <c r="A959" s="7" t="s">
        <v>79</v>
      </c>
      <c r="B959" s="8" t="s">
        <v>522</v>
      </c>
      <c r="C959" s="8" t="s">
        <v>80</v>
      </c>
      <c r="D959" s="8"/>
      <c r="E959" s="8"/>
      <c r="F959" s="23"/>
      <c r="G959" s="24"/>
      <c r="H959" s="9">
        <f t="shared" si="119"/>
        <v>299047</v>
      </c>
      <c r="I959" s="9">
        <f t="shared" si="119"/>
        <v>182746</v>
      </c>
      <c r="J959" s="9">
        <f t="shared" si="112"/>
        <v>61.109457710660863</v>
      </c>
    </row>
    <row r="960" spans="1:10" ht="38.65" customHeight="1" x14ac:dyDescent="0.25">
      <c r="A960" s="7" t="s">
        <v>523</v>
      </c>
      <c r="B960" s="8" t="s">
        <v>522</v>
      </c>
      <c r="C960" s="8" t="s">
        <v>80</v>
      </c>
      <c r="D960" s="8" t="s">
        <v>93</v>
      </c>
      <c r="E960" s="8"/>
      <c r="F960" s="23"/>
      <c r="G960" s="24"/>
      <c r="H960" s="9">
        <f t="shared" si="119"/>
        <v>299047</v>
      </c>
      <c r="I960" s="9">
        <f t="shared" si="119"/>
        <v>182746</v>
      </c>
      <c r="J960" s="9">
        <f t="shared" si="112"/>
        <v>61.109457710660863</v>
      </c>
    </row>
    <row r="961" spans="1:10" ht="76.900000000000006" customHeight="1" x14ac:dyDescent="0.25">
      <c r="A961" s="7" t="s">
        <v>26</v>
      </c>
      <c r="B961" s="8" t="s">
        <v>522</v>
      </c>
      <c r="C961" s="8" t="s">
        <v>80</v>
      </c>
      <c r="D961" s="8" t="s">
        <v>93</v>
      </c>
      <c r="E961" s="8" t="s">
        <v>27</v>
      </c>
      <c r="F961" s="23"/>
      <c r="G961" s="24"/>
      <c r="H961" s="9">
        <f t="shared" si="119"/>
        <v>299047</v>
      </c>
      <c r="I961" s="9">
        <f t="shared" si="119"/>
        <v>182746</v>
      </c>
      <c r="J961" s="9">
        <f t="shared" si="112"/>
        <v>61.109457710660863</v>
      </c>
    </row>
    <row r="962" spans="1:10" ht="38.65" customHeight="1" x14ac:dyDescent="0.25">
      <c r="A962" s="7" t="s">
        <v>82</v>
      </c>
      <c r="B962" s="8" t="s">
        <v>522</v>
      </c>
      <c r="C962" s="8" t="s">
        <v>80</v>
      </c>
      <c r="D962" s="8" t="s">
        <v>93</v>
      </c>
      <c r="E962" s="8" t="s">
        <v>83</v>
      </c>
      <c r="F962" s="23"/>
      <c r="G962" s="24"/>
      <c r="H962" s="9">
        <f t="shared" si="119"/>
        <v>299047</v>
      </c>
      <c r="I962" s="9">
        <f t="shared" si="119"/>
        <v>182746</v>
      </c>
      <c r="J962" s="9">
        <f t="shared" si="112"/>
        <v>61.109457710660863</v>
      </c>
    </row>
    <row r="963" spans="1:10" ht="96.4" customHeight="1" x14ac:dyDescent="0.25">
      <c r="A963" s="7" t="s">
        <v>84</v>
      </c>
      <c r="B963" s="8" t="s">
        <v>522</v>
      </c>
      <c r="C963" s="8" t="s">
        <v>80</v>
      </c>
      <c r="D963" s="8" t="s">
        <v>93</v>
      </c>
      <c r="E963" s="8" t="s">
        <v>83</v>
      </c>
      <c r="F963" s="23" t="s">
        <v>85</v>
      </c>
      <c r="G963" s="24"/>
      <c r="H963" s="9">
        <v>299047</v>
      </c>
      <c r="I963" s="9">
        <v>182746</v>
      </c>
      <c r="J963" s="9">
        <f t="shared" si="112"/>
        <v>61.109457710660863</v>
      </c>
    </row>
    <row r="964" spans="1:10" ht="57.75" customHeight="1" x14ac:dyDescent="0.25">
      <c r="A964" s="7" t="s">
        <v>153</v>
      </c>
      <c r="B964" s="8" t="s">
        <v>524</v>
      </c>
      <c r="C964" s="8"/>
      <c r="D964" s="8"/>
      <c r="E964" s="8"/>
      <c r="F964" s="23"/>
      <c r="G964" s="24"/>
      <c r="H964" s="9">
        <f t="shared" ref="H964:I968" si="120">H965</f>
        <v>202030</v>
      </c>
      <c r="I964" s="9">
        <f t="shared" si="120"/>
        <v>176334</v>
      </c>
      <c r="J964" s="9">
        <f t="shared" si="112"/>
        <v>87.28109686680196</v>
      </c>
    </row>
    <row r="965" spans="1:10" ht="38.65" customHeight="1" x14ac:dyDescent="0.25">
      <c r="A965" s="7" t="s">
        <v>79</v>
      </c>
      <c r="B965" s="8" t="s">
        <v>524</v>
      </c>
      <c r="C965" s="8" t="s">
        <v>80</v>
      </c>
      <c r="D965" s="8"/>
      <c r="E965" s="8"/>
      <c r="F965" s="23"/>
      <c r="G965" s="24"/>
      <c r="H965" s="9">
        <f t="shared" si="120"/>
        <v>202030</v>
      </c>
      <c r="I965" s="9">
        <f t="shared" si="120"/>
        <v>176334</v>
      </c>
      <c r="J965" s="9">
        <f t="shared" si="112"/>
        <v>87.28109686680196</v>
      </c>
    </row>
    <row r="966" spans="1:10" ht="38.65" customHeight="1" x14ac:dyDescent="0.25">
      <c r="A966" s="7" t="s">
        <v>523</v>
      </c>
      <c r="B966" s="8" t="s">
        <v>524</v>
      </c>
      <c r="C966" s="8" t="s">
        <v>80</v>
      </c>
      <c r="D966" s="8" t="s">
        <v>93</v>
      </c>
      <c r="E966" s="8"/>
      <c r="F966" s="23"/>
      <c r="G966" s="24"/>
      <c r="H966" s="9">
        <f t="shared" si="120"/>
        <v>202030</v>
      </c>
      <c r="I966" s="9">
        <f t="shared" si="120"/>
        <v>176334</v>
      </c>
      <c r="J966" s="9">
        <f t="shared" si="112"/>
        <v>87.28109686680196</v>
      </c>
    </row>
    <row r="967" spans="1:10" ht="76.900000000000006" customHeight="1" x14ac:dyDescent="0.25">
      <c r="A967" s="7" t="s">
        <v>26</v>
      </c>
      <c r="B967" s="8" t="s">
        <v>524</v>
      </c>
      <c r="C967" s="8" t="s">
        <v>80</v>
      </c>
      <c r="D967" s="8" t="s">
        <v>93</v>
      </c>
      <c r="E967" s="8" t="s">
        <v>27</v>
      </c>
      <c r="F967" s="23"/>
      <c r="G967" s="24"/>
      <c r="H967" s="9">
        <f t="shared" si="120"/>
        <v>202030</v>
      </c>
      <c r="I967" s="9">
        <f t="shared" si="120"/>
        <v>176334</v>
      </c>
      <c r="J967" s="9">
        <f t="shared" si="112"/>
        <v>87.28109686680196</v>
      </c>
    </row>
    <row r="968" spans="1:10" ht="38.65" customHeight="1" x14ac:dyDescent="0.25">
      <c r="A968" s="7" t="s">
        <v>82</v>
      </c>
      <c r="B968" s="8" t="s">
        <v>524</v>
      </c>
      <c r="C968" s="8" t="s">
        <v>80</v>
      </c>
      <c r="D968" s="8" t="s">
        <v>93</v>
      </c>
      <c r="E968" s="8" t="s">
        <v>83</v>
      </c>
      <c r="F968" s="23"/>
      <c r="G968" s="24"/>
      <c r="H968" s="9">
        <f t="shared" si="120"/>
        <v>202030</v>
      </c>
      <c r="I968" s="9">
        <f t="shared" si="120"/>
        <v>176334</v>
      </c>
      <c r="J968" s="9">
        <f t="shared" si="112"/>
        <v>87.28109686680196</v>
      </c>
    </row>
    <row r="969" spans="1:10" ht="96.4" customHeight="1" x14ac:dyDescent="0.25">
      <c r="A969" s="7" t="s">
        <v>84</v>
      </c>
      <c r="B969" s="8" t="s">
        <v>524</v>
      </c>
      <c r="C969" s="8" t="s">
        <v>80</v>
      </c>
      <c r="D969" s="8" t="s">
        <v>93</v>
      </c>
      <c r="E969" s="8" t="s">
        <v>83</v>
      </c>
      <c r="F969" s="23" t="s">
        <v>85</v>
      </c>
      <c r="G969" s="24"/>
      <c r="H969" s="9">
        <v>202030</v>
      </c>
      <c r="I969" s="9">
        <v>176334</v>
      </c>
      <c r="J969" s="9">
        <f t="shared" si="112"/>
        <v>87.28109686680196</v>
      </c>
    </row>
    <row r="970" spans="1:10" ht="57.75" customHeight="1" x14ac:dyDescent="0.25">
      <c r="A970" s="7" t="s">
        <v>468</v>
      </c>
      <c r="B970" s="8" t="s">
        <v>525</v>
      </c>
      <c r="C970" s="8"/>
      <c r="D970" s="8"/>
      <c r="E970" s="8"/>
      <c r="F970" s="23"/>
      <c r="G970" s="24"/>
      <c r="H970" s="9">
        <f t="shared" ref="H970:I974" si="121">H971</f>
        <v>145900</v>
      </c>
      <c r="I970" s="10">
        <f t="shared" si="121"/>
        <v>0</v>
      </c>
      <c r="J970" s="10">
        <f t="shared" si="112"/>
        <v>0</v>
      </c>
    </row>
    <row r="971" spans="1:10" ht="38.65" customHeight="1" x14ac:dyDescent="0.25">
      <c r="A971" s="7" t="s">
        <v>79</v>
      </c>
      <c r="B971" s="8" t="s">
        <v>525</v>
      </c>
      <c r="C971" s="8" t="s">
        <v>80</v>
      </c>
      <c r="D971" s="8"/>
      <c r="E971" s="8"/>
      <c r="F971" s="23"/>
      <c r="G971" s="24"/>
      <c r="H971" s="9">
        <f t="shared" si="121"/>
        <v>145900</v>
      </c>
      <c r="I971" s="10">
        <f t="shared" si="121"/>
        <v>0</v>
      </c>
      <c r="J971" s="10">
        <f t="shared" si="112"/>
        <v>0</v>
      </c>
    </row>
    <row r="972" spans="1:10" ht="38.65" customHeight="1" x14ac:dyDescent="0.25">
      <c r="A972" s="7" t="s">
        <v>523</v>
      </c>
      <c r="B972" s="8" t="s">
        <v>525</v>
      </c>
      <c r="C972" s="8" t="s">
        <v>80</v>
      </c>
      <c r="D972" s="8" t="s">
        <v>93</v>
      </c>
      <c r="E972" s="8"/>
      <c r="F972" s="23"/>
      <c r="G972" s="24"/>
      <c r="H972" s="9">
        <f t="shared" si="121"/>
        <v>145900</v>
      </c>
      <c r="I972" s="10">
        <f t="shared" si="121"/>
        <v>0</v>
      </c>
      <c r="J972" s="10">
        <f t="shared" si="112"/>
        <v>0</v>
      </c>
    </row>
    <row r="973" spans="1:10" ht="76.900000000000006" customHeight="1" x14ac:dyDescent="0.25">
      <c r="A973" s="7" t="s">
        <v>26</v>
      </c>
      <c r="B973" s="8" t="s">
        <v>525</v>
      </c>
      <c r="C973" s="8" t="s">
        <v>80</v>
      </c>
      <c r="D973" s="8" t="s">
        <v>93</v>
      </c>
      <c r="E973" s="8" t="s">
        <v>27</v>
      </c>
      <c r="F973" s="23"/>
      <c r="G973" s="24"/>
      <c r="H973" s="9">
        <f t="shared" si="121"/>
        <v>145900</v>
      </c>
      <c r="I973" s="10">
        <f t="shared" si="121"/>
        <v>0</v>
      </c>
      <c r="J973" s="10">
        <f t="shared" ref="J973:J1036" si="122">I973/H973*100</f>
        <v>0</v>
      </c>
    </row>
    <row r="974" spans="1:10" ht="38.65" customHeight="1" x14ac:dyDescent="0.25">
      <c r="A974" s="7" t="s">
        <v>82</v>
      </c>
      <c r="B974" s="8" t="s">
        <v>525</v>
      </c>
      <c r="C974" s="8" t="s">
        <v>80</v>
      </c>
      <c r="D974" s="8" t="s">
        <v>93</v>
      </c>
      <c r="E974" s="8" t="s">
        <v>83</v>
      </c>
      <c r="F974" s="23"/>
      <c r="G974" s="24"/>
      <c r="H974" s="9">
        <f t="shared" si="121"/>
        <v>145900</v>
      </c>
      <c r="I974" s="10">
        <f t="shared" si="121"/>
        <v>0</v>
      </c>
      <c r="J974" s="10">
        <f t="shared" si="122"/>
        <v>0</v>
      </c>
    </row>
    <row r="975" spans="1:10" ht="96.4" customHeight="1" x14ac:dyDescent="0.25">
      <c r="A975" s="7" t="s">
        <v>84</v>
      </c>
      <c r="B975" s="8" t="s">
        <v>525</v>
      </c>
      <c r="C975" s="8" t="s">
        <v>80</v>
      </c>
      <c r="D975" s="8" t="s">
        <v>93</v>
      </c>
      <c r="E975" s="8" t="s">
        <v>83</v>
      </c>
      <c r="F975" s="23" t="s">
        <v>85</v>
      </c>
      <c r="G975" s="24"/>
      <c r="H975" s="9">
        <v>145900</v>
      </c>
      <c r="I975" s="10"/>
      <c r="J975" s="10">
        <f t="shared" si="122"/>
        <v>0</v>
      </c>
    </row>
    <row r="976" spans="1:10" ht="76.900000000000006" customHeight="1" x14ac:dyDescent="0.25">
      <c r="A976" s="4" t="s">
        <v>126</v>
      </c>
      <c r="B976" s="5" t="s">
        <v>526</v>
      </c>
      <c r="C976" s="5"/>
      <c r="D976" s="5"/>
      <c r="E976" s="5"/>
      <c r="F976" s="29"/>
      <c r="G976" s="30"/>
      <c r="H976" s="6">
        <f>H977+H983+H989+H995</f>
        <v>46654211.159999996</v>
      </c>
      <c r="I976" s="6">
        <f>I977+I983+I989+I995</f>
        <v>45146266.120000005</v>
      </c>
      <c r="J976" s="6">
        <f t="shared" si="122"/>
        <v>96.767826520893223</v>
      </c>
    </row>
    <row r="977" spans="1:10" ht="231" customHeight="1" x14ac:dyDescent="0.25">
      <c r="A977" s="7" t="s">
        <v>131</v>
      </c>
      <c r="B977" s="8" t="s">
        <v>527</v>
      </c>
      <c r="C977" s="8"/>
      <c r="D977" s="8"/>
      <c r="E977" s="8"/>
      <c r="F977" s="23"/>
      <c r="G977" s="24"/>
      <c r="H977" s="9">
        <f t="shared" ref="H977:I981" si="123">H978</f>
        <v>2917190</v>
      </c>
      <c r="I977" s="9">
        <f t="shared" si="123"/>
        <v>2916936.56</v>
      </c>
      <c r="J977" s="9">
        <f t="shared" si="122"/>
        <v>99.991312187413229</v>
      </c>
    </row>
    <row r="978" spans="1:10" ht="38.65" customHeight="1" x14ac:dyDescent="0.25">
      <c r="A978" s="7" t="s">
        <v>79</v>
      </c>
      <c r="B978" s="8" t="s">
        <v>527</v>
      </c>
      <c r="C978" s="8" t="s">
        <v>80</v>
      </c>
      <c r="D978" s="8"/>
      <c r="E978" s="8"/>
      <c r="F978" s="23"/>
      <c r="G978" s="24"/>
      <c r="H978" s="9">
        <f t="shared" si="123"/>
        <v>2917190</v>
      </c>
      <c r="I978" s="9">
        <f t="shared" si="123"/>
        <v>2916936.56</v>
      </c>
      <c r="J978" s="9">
        <f t="shared" si="122"/>
        <v>99.991312187413229</v>
      </c>
    </row>
    <row r="979" spans="1:10" ht="38.65" customHeight="1" x14ac:dyDescent="0.25">
      <c r="A979" s="7" t="s">
        <v>523</v>
      </c>
      <c r="B979" s="8" t="s">
        <v>527</v>
      </c>
      <c r="C979" s="8" t="s">
        <v>80</v>
      </c>
      <c r="D979" s="8" t="s">
        <v>93</v>
      </c>
      <c r="E979" s="8"/>
      <c r="F979" s="23"/>
      <c r="G979" s="24"/>
      <c r="H979" s="9">
        <f t="shared" si="123"/>
        <v>2917190</v>
      </c>
      <c r="I979" s="9">
        <f t="shared" si="123"/>
        <v>2916936.56</v>
      </c>
      <c r="J979" s="9">
        <f t="shared" si="122"/>
        <v>99.991312187413229</v>
      </c>
    </row>
    <row r="980" spans="1:10" ht="76.900000000000006" customHeight="1" x14ac:dyDescent="0.25">
      <c r="A980" s="7" t="s">
        <v>26</v>
      </c>
      <c r="B980" s="8" t="s">
        <v>527</v>
      </c>
      <c r="C980" s="8" t="s">
        <v>80</v>
      </c>
      <c r="D980" s="8" t="s">
        <v>93</v>
      </c>
      <c r="E980" s="8" t="s">
        <v>27</v>
      </c>
      <c r="F980" s="23"/>
      <c r="G980" s="24"/>
      <c r="H980" s="9">
        <f t="shared" si="123"/>
        <v>2917190</v>
      </c>
      <c r="I980" s="9">
        <f t="shared" si="123"/>
        <v>2916936.56</v>
      </c>
      <c r="J980" s="9">
        <f t="shared" si="122"/>
        <v>99.991312187413229</v>
      </c>
    </row>
    <row r="981" spans="1:10" ht="38.65" customHeight="1" x14ac:dyDescent="0.25">
      <c r="A981" s="7" t="s">
        <v>82</v>
      </c>
      <c r="B981" s="8" t="s">
        <v>527</v>
      </c>
      <c r="C981" s="8" t="s">
        <v>80</v>
      </c>
      <c r="D981" s="8" t="s">
        <v>93</v>
      </c>
      <c r="E981" s="8" t="s">
        <v>83</v>
      </c>
      <c r="F981" s="23"/>
      <c r="G981" s="24"/>
      <c r="H981" s="9">
        <f t="shared" si="123"/>
        <v>2917190</v>
      </c>
      <c r="I981" s="9">
        <f t="shared" si="123"/>
        <v>2916936.56</v>
      </c>
      <c r="J981" s="9">
        <f t="shared" si="122"/>
        <v>99.991312187413229</v>
      </c>
    </row>
    <row r="982" spans="1:10" ht="96.4" customHeight="1" x14ac:dyDescent="0.25">
      <c r="A982" s="7" t="s">
        <v>84</v>
      </c>
      <c r="B982" s="8" t="s">
        <v>527</v>
      </c>
      <c r="C982" s="8" t="s">
        <v>80</v>
      </c>
      <c r="D982" s="8" t="s">
        <v>93</v>
      </c>
      <c r="E982" s="8" t="s">
        <v>83</v>
      </c>
      <c r="F982" s="23" t="s">
        <v>85</v>
      </c>
      <c r="G982" s="24"/>
      <c r="H982" s="9">
        <v>2917190</v>
      </c>
      <c r="I982" s="9">
        <v>2916936.56</v>
      </c>
      <c r="J982" s="9">
        <f t="shared" si="122"/>
        <v>99.991312187413229</v>
      </c>
    </row>
    <row r="983" spans="1:10" ht="76.900000000000006" customHeight="1" x14ac:dyDescent="0.25">
      <c r="A983" s="7" t="s">
        <v>145</v>
      </c>
      <c r="B983" s="8" t="s">
        <v>528</v>
      </c>
      <c r="C983" s="8"/>
      <c r="D983" s="8"/>
      <c r="E983" s="8"/>
      <c r="F983" s="23"/>
      <c r="G983" s="24"/>
      <c r="H983" s="9">
        <f t="shared" ref="H983:I987" si="124">H984</f>
        <v>43137651.159999996</v>
      </c>
      <c r="I983" s="9">
        <f t="shared" si="124"/>
        <v>41712146.060000002</v>
      </c>
      <c r="J983" s="9">
        <f t="shared" si="122"/>
        <v>96.695450350987556</v>
      </c>
    </row>
    <row r="984" spans="1:10" ht="38.65" customHeight="1" x14ac:dyDescent="0.25">
      <c r="A984" s="7" t="s">
        <v>79</v>
      </c>
      <c r="B984" s="8" t="s">
        <v>528</v>
      </c>
      <c r="C984" s="8" t="s">
        <v>80</v>
      </c>
      <c r="D984" s="8"/>
      <c r="E984" s="8"/>
      <c r="F984" s="23"/>
      <c r="G984" s="24"/>
      <c r="H984" s="9">
        <f t="shared" si="124"/>
        <v>43137651.159999996</v>
      </c>
      <c r="I984" s="9">
        <f t="shared" si="124"/>
        <v>41712146.060000002</v>
      </c>
      <c r="J984" s="9">
        <f t="shared" si="122"/>
        <v>96.695450350987556</v>
      </c>
    </row>
    <row r="985" spans="1:10" ht="38.65" customHeight="1" x14ac:dyDescent="0.25">
      <c r="A985" s="7" t="s">
        <v>523</v>
      </c>
      <c r="B985" s="8" t="s">
        <v>528</v>
      </c>
      <c r="C985" s="8" t="s">
        <v>80</v>
      </c>
      <c r="D985" s="8" t="s">
        <v>93</v>
      </c>
      <c r="E985" s="8"/>
      <c r="F985" s="23"/>
      <c r="G985" s="24"/>
      <c r="H985" s="9">
        <f t="shared" si="124"/>
        <v>43137651.159999996</v>
      </c>
      <c r="I985" s="9">
        <f t="shared" si="124"/>
        <v>41712146.060000002</v>
      </c>
      <c r="J985" s="9">
        <f t="shared" si="122"/>
        <v>96.695450350987556</v>
      </c>
    </row>
    <row r="986" spans="1:10" ht="76.900000000000006" customHeight="1" x14ac:dyDescent="0.25">
      <c r="A986" s="7" t="s">
        <v>26</v>
      </c>
      <c r="B986" s="8" t="s">
        <v>528</v>
      </c>
      <c r="C986" s="8" t="s">
        <v>80</v>
      </c>
      <c r="D986" s="8" t="s">
        <v>93</v>
      </c>
      <c r="E986" s="8" t="s">
        <v>27</v>
      </c>
      <c r="F986" s="23"/>
      <c r="G986" s="24"/>
      <c r="H986" s="9">
        <f t="shared" si="124"/>
        <v>43137651.159999996</v>
      </c>
      <c r="I986" s="9">
        <f t="shared" si="124"/>
        <v>41712146.060000002</v>
      </c>
      <c r="J986" s="9">
        <f t="shared" si="122"/>
        <v>96.695450350987556</v>
      </c>
    </row>
    <row r="987" spans="1:10" ht="38.65" customHeight="1" x14ac:dyDescent="0.25">
      <c r="A987" s="7" t="s">
        <v>82</v>
      </c>
      <c r="B987" s="8" t="s">
        <v>528</v>
      </c>
      <c r="C987" s="8" t="s">
        <v>80</v>
      </c>
      <c r="D987" s="8" t="s">
        <v>93</v>
      </c>
      <c r="E987" s="8" t="s">
        <v>83</v>
      </c>
      <c r="F987" s="23"/>
      <c r="G987" s="24"/>
      <c r="H987" s="9">
        <f t="shared" si="124"/>
        <v>43137651.159999996</v>
      </c>
      <c r="I987" s="9">
        <f t="shared" si="124"/>
        <v>41712146.060000002</v>
      </c>
      <c r="J987" s="9">
        <f t="shared" si="122"/>
        <v>96.695450350987556</v>
      </c>
    </row>
    <row r="988" spans="1:10" ht="96.4" customHeight="1" x14ac:dyDescent="0.25">
      <c r="A988" s="7" t="s">
        <v>84</v>
      </c>
      <c r="B988" s="8" t="s">
        <v>528</v>
      </c>
      <c r="C988" s="8" t="s">
        <v>80</v>
      </c>
      <c r="D988" s="8" t="s">
        <v>93</v>
      </c>
      <c r="E988" s="8" t="s">
        <v>83</v>
      </c>
      <c r="F988" s="23" t="s">
        <v>85</v>
      </c>
      <c r="G988" s="24"/>
      <c r="H988" s="9">
        <v>43137651.159999996</v>
      </c>
      <c r="I988" s="9">
        <v>41712146.060000002</v>
      </c>
      <c r="J988" s="9">
        <f t="shared" si="122"/>
        <v>96.695450350987556</v>
      </c>
    </row>
    <row r="989" spans="1:10" ht="154.15" customHeight="1" x14ac:dyDescent="0.25">
      <c r="A989" s="7" t="s">
        <v>529</v>
      </c>
      <c r="B989" s="8" t="s">
        <v>530</v>
      </c>
      <c r="C989" s="8"/>
      <c r="D989" s="8"/>
      <c r="E989" s="8"/>
      <c r="F989" s="23"/>
      <c r="G989" s="24"/>
      <c r="H989" s="9">
        <f t="shared" ref="H989:I993" si="125">H990</f>
        <v>299370</v>
      </c>
      <c r="I989" s="9">
        <f t="shared" si="125"/>
        <v>299320</v>
      </c>
      <c r="J989" s="9">
        <f t="shared" si="122"/>
        <v>99.983298259678648</v>
      </c>
    </row>
    <row r="990" spans="1:10" ht="38.65" customHeight="1" x14ac:dyDescent="0.25">
      <c r="A990" s="7" t="s">
        <v>79</v>
      </c>
      <c r="B990" s="8" t="s">
        <v>530</v>
      </c>
      <c r="C990" s="8" t="s">
        <v>80</v>
      </c>
      <c r="D990" s="8"/>
      <c r="E990" s="8"/>
      <c r="F990" s="23"/>
      <c r="G990" s="24"/>
      <c r="H990" s="9">
        <f t="shared" si="125"/>
        <v>299370</v>
      </c>
      <c r="I990" s="9">
        <f t="shared" si="125"/>
        <v>299320</v>
      </c>
      <c r="J990" s="9">
        <f t="shared" si="122"/>
        <v>99.983298259678648</v>
      </c>
    </row>
    <row r="991" spans="1:10" ht="38.65" customHeight="1" x14ac:dyDescent="0.25">
      <c r="A991" s="7" t="s">
        <v>523</v>
      </c>
      <c r="B991" s="8" t="s">
        <v>530</v>
      </c>
      <c r="C991" s="8" t="s">
        <v>80</v>
      </c>
      <c r="D991" s="8" t="s">
        <v>93</v>
      </c>
      <c r="E991" s="8"/>
      <c r="F991" s="23"/>
      <c r="G991" s="24"/>
      <c r="H991" s="9">
        <f t="shared" si="125"/>
        <v>299370</v>
      </c>
      <c r="I991" s="9">
        <f t="shared" si="125"/>
        <v>299320</v>
      </c>
      <c r="J991" s="9">
        <f t="shared" si="122"/>
        <v>99.983298259678648</v>
      </c>
    </row>
    <row r="992" spans="1:10" ht="76.900000000000006" customHeight="1" x14ac:dyDescent="0.25">
      <c r="A992" s="7" t="s">
        <v>26</v>
      </c>
      <c r="B992" s="8" t="s">
        <v>530</v>
      </c>
      <c r="C992" s="8" t="s">
        <v>80</v>
      </c>
      <c r="D992" s="8" t="s">
        <v>93</v>
      </c>
      <c r="E992" s="8" t="s">
        <v>27</v>
      </c>
      <c r="F992" s="23"/>
      <c r="G992" s="24"/>
      <c r="H992" s="9">
        <f t="shared" si="125"/>
        <v>299370</v>
      </c>
      <c r="I992" s="9">
        <f t="shared" si="125"/>
        <v>299320</v>
      </c>
      <c r="J992" s="9">
        <f t="shared" si="122"/>
        <v>99.983298259678648</v>
      </c>
    </row>
    <row r="993" spans="1:10" ht="38.65" customHeight="1" x14ac:dyDescent="0.25">
      <c r="A993" s="7" t="s">
        <v>82</v>
      </c>
      <c r="B993" s="8" t="s">
        <v>530</v>
      </c>
      <c r="C993" s="8" t="s">
        <v>80</v>
      </c>
      <c r="D993" s="8" t="s">
        <v>93</v>
      </c>
      <c r="E993" s="8" t="s">
        <v>83</v>
      </c>
      <c r="F993" s="23"/>
      <c r="G993" s="24"/>
      <c r="H993" s="9">
        <f t="shared" si="125"/>
        <v>299370</v>
      </c>
      <c r="I993" s="9">
        <f t="shared" si="125"/>
        <v>299320</v>
      </c>
      <c r="J993" s="9">
        <f t="shared" si="122"/>
        <v>99.983298259678648</v>
      </c>
    </row>
    <row r="994" spans="1:10" ht="96.4" customHeight="1" x14ac:dyDescent="0.25">
      <c r="A994" s="7" t="s">
        <v>84</v>
      </c>
      <c r="B994" s="8" t="s">
        <v>530</v>
      </c>
      <c r="C994" s="8" t="s">
        <v>80</v>
      </c>
      <c r="D994" s="8" t="s">
        <v>93</v>
      </c>
      <c r="E994" s="8" t="s">
        <v>83</v>
      </c>
      <c r="F994" s="23" t="s">
        <v>85</v>
      </c>
      <c r="G994" s="24"/>
      <c r="H994" s="9">
        <v>299370</v>
      </c>
      <c r="I994" s="9">
        <v>299320</v>
      </c>
      <c r="J994" s="9">
        <f t="shared" si="122"/>
        <v>99.983298259678648</v>
      </c>
    </row>
    <row r="995" spans="1:10" ht="76.900000000000006" customHeight="1" x14ac:dyDescent="0.25">
      <c r="A995" s="7" t="s">
        <v>147</v>
      </c>
      <c r="B995" s="8" t="s">
        <v>531</v>
      </c>
      <c r="C995" s="8"/>
      <c r="D995" s="8"/>
      <c r="E995" s="8"/>
      <c r="F995" s="23"/>
      <c r="G995" s="24"/>
      <c r="H995" s="9">
        <f t="shared" ref="H995:I999" si="126">H996</f>
        <v>300000</v>
      </c>
      <c r="I995" s="9">
        <f t="shared" si="126"/>
        <v>217863.5</v>
      </c>
      <c r="J995" s="9">
        <f t="shared" si="122"/>
        <v>72.621166666666667</v>
      </c>
    </row>
    <row r="996" spans="1:10" ht="38.65" customHeight="1" x14ac:dyDescent="0.25">
      <c r="A996" s="7" t="s">
        <v>79</v>
      </c>
      <c r="B996" s="8" t="s">
        <v>531</v>
      </c>
      <c r="C996" s="8" t="s">
        <v>80</v>
      </c>
      <c r="D996" s="8"/>
      <c r="E996" s="8"/>
      <c r="F996" s="23"/>
      <c r="G996" s="24"/>
      <c r="H996" s="9">
        <f t="shared" si="126"/>
        <v>300000</v>
      </c>
      <c r="I996" s="9">
        <f t="shared" si="126"/>
        <v>217863.5</v>
      </c>
      <c r="J996" s="9">
        <f t="shared" si="122"/>
        <v>72.621166666666667</v>
      </c>
    </row>
    <row r="997" spans="1:10" ht="38.65" customHeight="1" x14ac:dyDescent="0.25">
      <c r="A997" s="7" t="s">
        <v>523</v>
      </c>
      <c r="B997" s="8" t="s">
        <v>531</v>
      </c>
      <c r="C997" s="8" t="s">
        <v>80</v>
      </c>
      <c r="D997" s="8" t="s">
        <v>93</v>
      </c>
      <c r="E997" s="8"/>
      <c r="F997" s="23"/>
      <c r="G997" s="24"/>
      <c r="H997" s="9">
        <f t="shared" si="126"/>
        <v>300000</v>
      </c>
      <c r="I997" s="9">
        <f t="shared" si="126"/>
        <v>217863.5</v>
      </c>
      <c r="J997" s="9">
        <f t="shared" si="122"/>
        <v>72.621166666666667</v>
      </c>
    </row>
    <row r="998" spans="1:10" ht="76.900000000000006" customHeight="1" x14ac:dyDescent="0.25">
      <c r="A998" s="7" t="s">
        <v>26</v>
      </c>
      <c r="B998" s="8" t="s">
        <v>531</v>
      </c>
      <c r="C998" s="8" t="s">
        <v>80</v>
      </c>
      <c r="D998" s="8" t="s">
        <v>93</v>
      </c>
      <c r="E998" s="8" t="s">
        <v>27</v>
      </c>
      <c r="F998" s="23"/>
      <c r="G998" s="24"/>
      <c r="H998" s="9">
        <f t="shared" si="126"/>
        <v>300000</v>
      </c>
      <c r="I998" s="9">
        <f t="shared" si="126"/>
        <v>217863.5</v>
      </c>
      <c r="J998" s="9">
        <f t="shared" si="122"/>
        <v>72.621166666666667</v>
      </c>
    </row>
    <row r="999" spans="1:10" ht="38.65" customHeight="1" x14ac:dyDescent="0.25">
      <c r="A999" s="7" t="s">
        <v>82</v>
      </c>
      <c r="B999" s="8" t="s">
        <v>531</v>
      </c>
      <c r="C999" s="8" t="s">
        <v>80</v>
      </c>
      <c r="D999" s="8" t="s">
        <v>93</v>
      </c>
      <c r="E999" s="8" t="s">
        <v>83</v>
      </c>
      <c r="F999" s="23"/>
      <c r="G999" s="24"/>
      <c r="H999" s="9">
        <f t="shared" si="126"/>
        <v>300000</v>
      </c>
      <c r="I999" s="9">
        <f t="shared" si="126"/>
        <v>217863.5</v>
      </c>
      <c r="J999" s="9">
        <f t="shared" si="122"/>
        <v>72.621166666666667</v>
      </c>
    </row>
    <row r="1000" spans="1:10" ht="96.4" customHeight="1" x14ac:dyDescent="0.25">
      <c r="A1000" s="7" t="s">
        <v>84</v>
      </c>
      <c r="B1000" s="8" t="s">
        <v>531</v>
      </c>
      <c r="C1000" s="8" t="s">
        <v>80</v>
      </c>
      <c r="D1000" s="8" t="s">
        <v>93</v>
      </c>
      <c r="E1000" s="8" t="s">
        <v>83</v>
      </c>
      <c r="F1000" s="23" t="s">
        <v>85</v>
      </c>
      <c r="G1000" s="24"/>
      <c r="H1000" s="9">
        <v>300000</v>
      </c>
      <c r="I1000" s="9">
        <v>217863.5</v>
      </c>
      <c r="J1000" s="9">
        <f t="shared" si="122"/>
        <v>72.621166666666667</v>
      </c>
    </row>
    <row r="1001" spans="1:10" ht="96.4" customHeight="1" x14ac:dyDescent="0.25">
      <c r="A1001" s="4" t="s">
        <v>171</v>
      </c>
      <c r="B1001" s="5" t="s">
        <v>532</v>
      </c>
      <c r="C1001" s="5"/>
      <c r="D1001" s="5"/>
      <c r="E1001" s="5"/>
      <c r="F1001" s="29"/>
      <c r="G1001" s="30"/>
      <c r="H1001" s="6">
        <f t="shared" ref="H1001:I1006" si="127">H1002</f>
        <v>136760118.96000001</v>
      </c>
      <c r="I1001" s="6">
        <f t="shared" si="127"/>
        <v>136649558.27000001</v>
      </c>
      <c r="J1001" s="6">
        <f t="shared" si="122"/>
        <v>99.919157214222423</v>
      </c>
    </row>
    <row r="1002" spans="1:10" ht="143.25" customHeight="1" x14ac:dyDescent="0.25">
      <c r="A1002" s="7" t="s">
        <v>173</v>
      </c>
      <c r="B1002" s="8" t="s">
        <v>533</v>
      </c>
      <c r="C1002" s="8"/>
      <c r="D1002" s="8"/>
      <c r="E1002" s="8"/>
      <c r="F1002" s="23"/>
      <c r="G1002" s="24"/>
      <c r="H1002" s="9">
        <f t="shared" si="127"/>
        <v>136760118.96000001</v>
      </c>
      <c r="I1002" s="9">
        <f t="shared" si="127"/>
        <v>136649558.27000001</v>
      </c>
      <c r="J1002" s="9">
        <f t="shared" si="122"/>
        <v>99.919157214222423</v>
      </c>
    </row>
    <row r="1003" spans="1:10" ht="38.65" customHeight="1" x14ac:dyDescent="0.25">
      <c r="A1003" s="7" t="s">
        <v>79</v>
      </c>
      <c r="B1003" s="8" t="s">
        <v>533</v>
      </c>
      <c r="C1003" s="8" t="s">
        <v>80</v>
      </c>
      <c r="D1003" s="8"/>
      <c r="E1003" s="8"/>
      <c r="F1003" s="23"/>
      <c r="G1003" s="24"/>
      <c r="H1003" s="9">
        <f t="shared" si="127"/>
        <v>136760118.96000001</v>
      </c>
      <c r="I1003" s="9">
        <f t="shared" si="127"/>
        <v>136649558.27000001</v>
      </c>
      <c r="J1003" s="9">
        <f t="shared" si="122"/>
        <v>99.919157214222423</v>
      </c>
    </row>
    <row r="1004" spans="1:10" ht="38.65" customHeight="1" x14ac:dyDescent="0.25">
      <c r="A1004" s="7" t="s">
        <v>523</v>
      </c>
      <c r="B1004" s="8" t="s">
        <v>533</v>
      </c>
      <c r="C1004" s="8" t="s">
        <v>80</v>
      </c>
      <c r="D1004" s="8" t="s">
        <v>93</v>
      </c>
      <c r="E1004" s="8"/>
      <c r="F1004" s="23"/>
      <c r="G1004" s="24"/>
      <c r="H1004" s="9">
        <f t="shared" si="127"/>
        <v>136760118.96000001</v>
      </c>
      <c r="I1004" s="9">
        <f t="shared" si="127"/>
        <v>136649558.27000001</v>
      </c>
      <c r="J1004" s="9">
        <f t="shared" si="122"/>
        <v>99.919157214222423</v>
      </c>
    </row>
    <row r="1005" spans="1:10" ht="82.5" customHeight="1" x14ac:dyDescent="0.25">
      <c r="A1005" s="7" t="s">
        <v>26</v>
      </c>
      <c r="B1005" s="8" t="s">
        <v>533</v>
      </c>
      <c r="C1005" s="8" t="s">
        <v>80</v>
      </c>
      <c r="D1005" s="8" t="s">
        <v>93</v>
      </c>
      <c r="E1005" s="8" t="s">
        <v>27</v>
      </c>
      <c r="F1005" s="23"/>
      <c r="G1005" s="24"/>
      <c r="H1005" s="9">
        <f t="shared" si="127"/>
        <v>136760118.96000001</v>
      </c>
      <c r="I1005" s="9">
        <f t="shared" si="127"/>
        <v>136649558.27000001</v>
      </c>
      <c r="J1005" s="9">
        <f t="shared" si="122"/>
        <v>99.919157214222423</v>
      </c>
    </row>
    <row r="1006" spans="1:10" ht="45" customHeight="1" x14ac:dyDescent="0.25">
      <c r="A1006" s="7" t="s">
        <v>82</v>
      </c>
      <c r="B1006" s="8" t="s">
        <v>533</v>
      </c>
      <c r="C1006" s="8" t="s">
        <v>80</v>
      </c>
      <c r="D1006" s="8" t="s">
        <v>93</v>
      </c>
      <c r="E1006" s="8" t="s">
        <v>83</v>
      </c>
      <c r="F1006" s="23"/>
      <c r="G1006" s="24"/>
      <c r="H1006" s="9">
        <f t="shared" si="127"/>
        <v>136760118.96000001</v>
      </c>
      <c r="I1006" s="9">
        <f t="shared" si="127"/>
        <v>136649558.27000001</v>
      </c>
      <c r="J1006" s="9">
        <f t="shared" si="122"/>
        <v>99.919157214222423</v>
      </c>
    </row>
    <row r="1007" spans="1:10" ht="96.4" customHeight="1" x14ac:dyDescent="0.25">
      <c r="A1007" s="7" t="s">
        <v>84</v>
      </c>
      <c r="B1007" s="8" t="s">
        <v>533</v>
      </c>
      <c r="C1007" s="8" t="s">
        <v>80</v>
      </c>
      <c r="D1007" s="8" t="s">
        <v>93</v>
      </c>
      <c r="E1007" s="8" t="s">
        <v>83</v>
      </c>
      <c r="F1007" s="23" t="s">
        <v>85</v>
      </c>
      <c r="G1007" s="24"/>
      <c r="H1007" s="9">
        <v>136760118.96000001</v>
      </c>
      <c r="I1007" s="9">
        <v>136649558.27000001</v>
      </c>
      <c r="J1007" s="9">
        <f t="shared" si="122"/>
        <v>99.919157214222423</v>
      </c>
    </row>
    <row r="1008" spans="1:10" ht="173.25" customHeight="1" x14ac:dyDescent="0.25">
      <c r="A1008" s="4" t="s">
        <v>34</v>
      </c>
      <c r="B1008" s="5" t="s">
        <v>534</v>
      </c>
      <c r="C1008" s="5"/>
      <c r="D1008" s="5"/>
      <c r="E1008" s="5"/>
      <c r="F1008" s="29"/>
      <c r="G1008" s="30"/>
      <c r="H1008" s="6">
        <f>H1009+H1015</f>
        <v>1378341.06</v>
      </c>
      <c r="I1008" s="6">
        <f>I1009+I1015</f>
        <v>1358694.35</v>
      </c>
      <c r="J1008" s="6">
        <f t="shared" si="122"/>
        <v>98.574611859854201</v>
      </c>
    </row>
    <row r="1009" spans="1:10" ht="57.75" customHeight="1" x14ac:dyDescent="0.25">
      <c r="A1009" s="7" t="s">
        <v>516</v>
      </c>
      <c r="B1009" s="8" t="s">
        <v>535</v>
      </c>
      <c r="C1009" s="8"/>
      <c r="D1009" s="8"/>
      <c r="E1009" s="8"/>
      <c r="F1009" s="23"/>
      <c r="G1009" s="24"/>
      <c r="H1009" s="9">
        <f t="shared" ref="H1009:I1013" si="128">H1010</f>
        <v>479185.69</v>
      </c>
      <c r="I1009" s="9">
        <f t="shared" si="128"/>
        <v>459538.98</v>
      </c>
      <c r="J1009" s="9">
        <f t="shared" si="122"/>
        <v>95.899979817844724</v>
      </c>
    </row>
    <row r="1010" spans="1:10" ht="38.65" customHeight="1" x14ac:dyDescent="0.25">
      <c r="A1010" s="7" t="s">
        <v>79</v>
      </c>
      <c r="B1010" s="8" t="s">
        <v>535</v>
      </c>
      <c r="C1010" s="8" t="s">
        <v>80</v>
      </c>
      <c r="D1010" s="8"/>
      <c r="E1010" s="8"/>
      <c r="F1010" s="23"/>
      <c r="G1010" s="24"/>
      <c r="H1010" s="9">
        <f t="shared" si="128"/>
        <v>479185.69</v>
      </c>
      <c r="I1010" s="9">
        <f t="shared" si="128"/>
        <v>459538.98</v>
      </c>
      <c r="J1010" s="9">
        <f t="shared" si="122"/>
        <v>95.899979817844724</v>
      </c>
    </row>
    <row r="1011" spans="1:10" ht="38.65" customHeight="1" x14ac:dyDescent="0.25">
      <c r="A1011" s="7" t="s">
        <v>523</v>
      </c>
      <c r="B1011" s="8" t="s">
        <v>535</v>
      </c>
      <c r="C1011" s="8" t="s">
        <v>80</v>
      </c>
      <c r="D1011" s="8" t="s">
        <v>93</v>
      </c>
      <c r="E1011" s="8"/>
      <c r="F1011" s="23"/>
      <c r="G1011" s="24"/>
      <c r="H1011" s="9">
        <f t="shared" si="128"/>
        <v>479185.69</v>
      </c>
      <c r="I1011" s="9">
        <f t="shared" si="128"/>
        <v>459538.98</v>
      </c>
      <c r="J1011" s="9">
        <f t="shared" si="122"/>
        <v>95.899979817844724</v>
      </c>
    </row>
    <row r="1012" spans="1:10" ht="76.900000000000006" customHeight="1" x14ac:dyDescent="0.25">
      <c r="A1012" s="7" t="s">
        <v>26</v>
      </c>
      <c r="B1012" s="8" t="s">
        <v>535</v>
      </c>
      <c r="C1012" s="8" t="s">
        <v>80</v>
      </c>
      <c r="D1012" s="8" t="s">
        <v>93</v>
      </c>
      <c r="E1012" s="8" t="s">
        <v>27</v>
      </c>
      <c r="F1012" s="23"/>
      <c r="G1012" s="24"/>
      <c r="H1012" s="9">
        <f t="shared" si="128"/>
        <v>479185.69</v>
      </c>
      <c r="I1012" s="9">
        <f t="shared" si="128"/>
        <v>459538.98</v>
      </c>
      <c r="J1012" s="9">
        <f t="shared" si="122"/>
        <v>95.899979817844724</v>
      </c>
    </row>
    <row r="1013" spans="1:10" ht="38.65" customHeight="1" x14ac:dyDescent="0.25">
      <c r="A1013" s="7" t="s">
        <v>82</v>
      </c>
      <c r="B1013" s="8" t="s">
        <v>535</v>
      </c>
      <c r="C1013" s="8" t="s">
        <v>80</v>
      </c>
      <c r="D1013" s="8" t="s">
        <v>93</v>
      </c>
      <c r="E1013" s="8" t="s">
        <v>83</v>
      </c>
      <c r="F1013" s="23"/>
      <c r="G1013" s="24"/>
      <c r="H1013" s="9">
        <f t="shared" si="128"/>
        <v>479185.69</v>
      </c>
      <c r="I1013" s="9">
        <f t="shared" si="128"/>
        <v>459538.98</v>
      </c>
      <c r="J1013" s="9">
        <f t="shared" si="122"/>
        <v>95.899979817844724</v>
      </c>
    </row>
    <row r="1014" spans="1:10" ht="96.4" customHeight="1" x14ac:dyDescent="0.25">
      <c r="A1014" s="7" t="s">
        <v>84</v>
      </c>
      <c r="B1014" s="8" t="s">
        <v>535</v>
      </c>
      <c r="C1014" s="8" t="s">
        <v>80</v>
      </c>
      <c r="D1014" s="8" t="s">
        <v>93</v>
      </c>
      <c r="E1014" s="8" t="s">
        <v>83</v>
      </c>
      <c r="F1014" s="23" t="s">
        <v>85</v>
      </c>
      <c r="G1014" s="24"/>
      <c r="H1014" s="9">
        <v>479185.69</v>
      </c>
      <c r="I1014" s="9">
        <v>459538.98</v>
      </c>
      <c r="J1014" s="9">
        <f t="shared" si="122"/>
        <v>95.899979817844724</v>
      </c>
    </row>
    <row r="1015" spans="1:10" ht="173.25" customHeight="1" x14ac:dyDescent="0.25">
      <c r="A1015" s="7" t="s">
        <v>536</v>
      </c>
      <c r="B1015" s="8" t="s">
        <v>537</v>
      </c>
      <c r="C1015" s="8"/>
      <c r="D1015" s="8"/>
      <c r="E1015" s="8"/>
      <c r="F1015" s="23"/>
      <c r="G1015" s="24"/>
      <c r="H1015" s="9">
        <f t="shared" ref="H1015:I1019" si="129">H1016</f>
        <v>899155.37</v>
      </c>
      <c r="I1015" s="9">
        <f t="shared" si="129"/>
        <v>899155.37</v>
      </c>
      <c r="J1015" s="9">
        <f t="shared" si="122"/>
        <v>100</v>
      </c>
    </row>
    <row r="1016" spans="1:10" ht="38.65" customHeight="1" x14ac:dyDescent="0.25">
      <c r="A1016" s="7" t="s">
        <v>79</v>
      </c>
      <c r="B1016" s="8" t="s">
        <v>537</v>
      </c>
      <c r="C1016" s="8" t="s">
        <v>80</v>
      </c>
      <c r="D1016" s="8"/>
      <c r="E1016" s="8"/>
      <c r="F1016" s="23"/>
      <c r="G1016" s="24"/>
      <c r="H1016" s="9">
        <f t="shared" si="129"/>
        <v>899155.37</v>
      </c>
      <c r="I1016" s="9">
        <f t="shared" si="129"/>
        <v>899155.37</v>
      </c>
      <c r="J1016" s="9">
        <f t="shared" si="122"/>
        <v>100</v>
      </c>
    </row>
    <row r="1017" spans="1:10" ht="38.65" customHeight="1" x14ac:dyDescent="0.25">
      <c r="A1017" s="7" t="s">
        <v>523</v>
      </c>
      <c r="B1017" s="8" t="s">
        <v>537</v>
      </c>
      <c r="C1017" s="8" t="s">
        <v>80</v>
      </c>
      <c r="D1017" s="8" t="s">
        <v>93</v>
      </c>
      <c r="E1017" s="8"/>
      <c r="F1017" s="23"/>
      <c r="G1017" s="24"/>
      <c r="H1017" s="9">
        <f t="shared" si="129"/>
        <v>899155.37</v>
      </c>
      <c r="I1017" s="9">
        <f t="shared" si="129"/>
        <v>899155.37</v>
      </c>
      <c r="J1017" s="9">
        <f t="shared" si="122"/>
        <v>100</v>
      </c>
    </row>
    <row r="1018" spans="1:10" ht="76.900000000000006" customHeight="1" x14ac:dyDescent="0.25">
      <c r="A1018" s="7" t="s">
        <v>26</v>
      </c>
      <c r="B1018" s="8" t="s">
        <v>537</v>
      </c>
      <c r="C1018" s="8" t="s">
        <v>80</v>
      </c>
      <c r="D1018" s="8" t="s">
        <v>93</v>
      </c>
      <c r="E1018" s="8" t="s">
        <v>27</v>
      </c>
      <c r="F1018" s="23"/>
      <c r="G1018" s="24"/>
      <c r="H1018" s="9">
        <f t="shared" si="129"/>
        <v>899155.37</v>
      </c>
      <c r="I1018" s="9">
        <f t="shared" si="129"/>
        <v>899155.37</v>
      </c>
      <c r="J1018" s="9">
        <f t="shared" si="122"/>
        <v>100</v>
      </c>
    </row>
    <row r="1019" spans="1:10" ht="38.65" customHeight="1" x14ac:dyDescent="0.25">
      <c r="A1019" s="7" t="s">
        <v>82</v>
      </c>
      <c r="B1019" s="8" t="s">
        <v>537</v>
      </c>
      <c r="C1019" s="8" t="s">
        <v>80</v>
      </c>
      <c r="D1019" s="8" t="s">
        <v>93</v>
      </c>
      <c r="E1019" s="8" t="s">
        <v>83</v>
      </c>
      <c r="F1019" s="23"/>
      <c r="G1019" s="24"/>
      <c r="H1019" s="9">
        <f t="shared" si="129"/>
        <v>899155.37</v>
      </c>
      <c r="I1019" s="9">
        <f t="shared" si="129"/>
        <v>899155.37</v>
      </c>
      <c r="J1019" s="9">
        <f t="shared" si="122"/>
        <v>100</v>
      </c>
    </row>
    <row r="1020" spans="1:10" ht="96.4" customHeight="1" x14ac:dyDescent="0.25">
      <c r="A1020" s="7" t="s">
        <v>84</v>
      </c>
      <c r="B1020" s="8" t="s">
        <v>537</v>
      </c>
      <c r="C1020" s="8" t="s">
        <v>80</v>
      </c>
      <c r="D1020" s="8" t="s">
        <v>93</v>
      </c>
      <c r="E1020" s="8" t="s">
        <v>83</v>
      </c>
      <c r="F1020" s="23" t="s">
        <v>85</v>
      </c>
      <c r="G1020" s="24"/>
      <c r="H1020" s="9">
        <v>899155.37</v>
      </c>
      <c r="I1020" s="9">
        <v>899155.37</v>
      </c>
      <c r="J1020" s="9">
        <f t="shared" si="122"/>
        <v>100</v>
      </c>
    </row>
    <row r="1021" spans="1:10" ht="96.4" customHeight="1" x14ac:dyDescent="0.25">
      <c r="A1021" s="4" t="s">
        <v>538</v>
      </c>
      <c r="B1021" s="5" t="s">
        <v>539</v>
      </c>
      <c r="C1021" s="5"/>
      <c r="D1021" s="5"/>
      <c r="E1021" s="5"/>
      <c r="F1021" s="29"/>
      <c r="G1021" s="30"/>
      <c r="H1021" s="6">
        <f>H1022+H1035+H1042+H1073+H1082</f>
        <v>51155226.399999999</v>
      </c>
      <c r="I1021" s="6">
        <f>I1022+I1035+I1042+I1073+I1082</f>
        <v>50392355.689999998</v>
      </c>
      <c r="J1021" s="6">
        <f t="shared" si="122"/>
        <v>98.508714038259043</v>
      </c>
    </row>
    <row r="1022" spans="1:10" ht="96.4" customHeight="1" x14ac:dyDescent="0.25">
      <c r="A1022" s="4" t="s">
        <v>159</v>
      </c>
      <c r="B1022" s="5" t="s">
        <v>540</v>
      </c>
      <c r="C1022" s="5"/>
      <c r="D1022" s="5"/>
      <c r="E1022" s="5"/>
      <c r="F1022" s="29"/>
      <c r="G1022" s="30"/>
      <c r="H1022" s="6">
        <f t="shared" ref="H1022:I1027" si="130">H1023</f>
        <v>18000</v>
      </c>
      <c r="I1022" s="6">
        <f t="shared" si="130"/>
        <v>18000</v>
      </c>
      <c r="J1022" s="6">
        <f t="shared" si="122"/>
        <v>100</v>
      </c>
    </row>
    <row r="1023" spans="1:10" ht="96.4" customHeight="1" x14ac:dyDescent="0.25">
      <c r="A1023" s="7" t="s">
        <v>161</v>
      </c>
      <c r="B1023" s="8" t="s">
        <v>541</v>
      </c>
      <c r="C1023" s="8"/>
      <c r="D1023" s="8"/>
      <c r="E1023" s="8"/>
      <c r="F1023" s="23"/>
      <c r="G1023" s="24"/>
      <c r="H1023" s="9">
        <f t="shared" si="130"/>
        <v>18000</v>
      </c>
      <c r="I1023" s="9">
        <f t="shared" si="130"/>
        <v>18000</v>
      </c>
      <c r="J1023" s="9">
        <f t="shared" si="122"/>
        <v>100</v>
      </c>
    </row>
    <row r="1024" spans="1:10" ht="38.65" customHeight="1" x14ac:dyDescent="0.25">
      <c r="A1024" s="7" t="s">
        <v>79</v>
      </c>
      <c r="B1024" s="8" t="s">
        <v>541</v>
      </c>
      <c r="C1024" s="8" t="s">
        <v>80</v>
      </c>
      <c r="D1024" s="8"/>
      <c r="E1024" s="8"/>
      <c r="F1024" s="23"/>
      <c r="G1024" s="24"/>
      <c r="H1024" s="9">
        <f t="shared" si="130"/>
        <v>18000</v>
      </c>
      <c r="I1024" s="9">
        <f t="shared" si="130"/>
        <v>18000</v>
      </c>
      <c r="J1024" s="9">
        <f t="shared" si="122"/>
        <v>100</v>
      </c>
    </row>
    <row r="1025" spans="1:10" ht="38.65" customHeight="1" x14ac:dyDescent="0.25">
      <c r="A1025" s="7" t="s">
        <v>472</v>
      </c>
      <c r="B1025" s="8" t="s">
        <v>541</v>
      </c>
      <c r="C1025" s="8" t="s">
        <v>80</v>
      </c>
      <c r="D1025" s="8" t="s">
        <v>313</v>
      </c>
      <c r="E1025" s="8"/>
      <c r="F1025" s="23"/>
      <c r="G1025" s="24"/>
      <c r="H1025" s="9">
        <f t="shared" si="130"/>
        <v>18000</v>
      </c>
      <c r="I1025" s="9">
        <f t="shared" si="130"/>
        <v>18000</v>
      </c>
      <c r="J1025" s="9">
        <f t="shared" si="122"/>
        <v>100</v>
      </c>
    </row>
    <row r="1026" spans="1:10" ht="76.900000000000006" customHeight="1" x14ac:dyDescent="0.25">
      <c r="A1026" s="7" t="s">
        <v>26</v>
      </c>
      <c r="B1026" s="8" t="s">
        <v>541</v>
      </c>
      <c r="C1026" s="8" t="s">
        <v>80</v>
      </c>
      <c r="D1026" s="8" t="s">
        <v>313</v>
      </c>
      <c r="E1026" s="8" t="s">
        <v>27</v>
      </c>
      <c r="F1026" s="23"/>
      <c r="G1026" s="24"/>
      <c r="H1026" s="9">
        <f t="shared" si="130"/>
        <v>18000</v>
      </c>
      <c r="I1026" s="9">
        <f t="shared" si="130"/>
        <v>18000</v>
      </c>
      <c r="J1026" s="9">
        <f t="shared" si="122"/>
        <v>100</v>
      </c>
    </row>
    <row r="1027" spans="1:10" ht="38.65" customHeight="1" x14ac:dyDescent="0.25">
      <c r="A1027" s="7" t="s">
        <v>82</v>
      </c>
      <c r="B1027" s="8" t="s">
        <v>541</v>
      </c>
      <c r="C1027" s="8" t="s">
        <v>80</v>
      </c>
      <c r="D1027" s="8" t="s">
        <v>313</v>
      </c>
      <c r="E1027" s="8" t="s">
        <v>83</v>
      </c>
      <c r="F1027" s="23"/>
      <c r="G1027" s="24"/>
      <c r="H1027" s="9">
        <f t="shared" si="130"/>
        <v>18000</v>
      </c>
      <c r="I1027" s="9">
        <f t="shared" si="130"/>
        <v>18000</v>
      </c>
      <c r="J1027" s="9">
        <f t="shared" si="122"/>
        <v>100</v>
      </c>
    </row>
    <row r="1028" spans="1:10" ht="96.4" customHeight="1" x14ac:dyDescent="0.25">
      <c r="A1028" s="7" t="s">
        <v>84</v>
      </c>
      <c r="B1028" s="8" t="s">
        <v>541</v>
      </c>
      <c r="C1028" s="8" t="s">
        <v>80</v>
      </c>
      <c r="D1028" s="8" t="s">
        <v>313</v>
      </c>
      <c r="E1028" s="8" t="s">
        <v>83</v>
      </c>
      <c r="F1028" s="23" t="s">
        <v>85</v>
      </c>
      <c r="G1028" s="24"/>
      <c r="H1028" s="9">
        <v>18000</v>
      </c>
      <c r="I1028" s="9">
        <v>18000</v>
      </c>
      <c r="J1028" s="9">
        <f t="shared" si="122"/>
        <v>100</v>
      </c>
    </row>
    <row r="1029" spans="1:10" ht="115.5" hidden="1" customHeight="1" x14ac:dyDescent="0.25">
      <c r="A1029" s="7" t="s">
        <v>542</v>
      </c>
      <c r="B1029" s="8" t="s">
        <v>543</v>
      </c>
      <c r="C1029" s="8"/>
      <c r="D1029" s="8"/>
      <c r="E1029" s="8"/>
      <c r="F1029" s="23"/>
      <c r="G1029" s="24"/>
      <c r="H1029" s="9">
        <v>0</v>
      </c>
      <c r="I1029" s="9"/>
      <c r="J1029" s="9" t="e">
        <f t="shared" si="122"/>
        <v>#DIV/0!</v>
      </c>
    </row>
    <row r="1030" spans="1:10" ht="38.65" hidden="1" customHeight="1" x14ac:dyDescent="0.25">
      <c r="A1030" s="7" t="s">
        <v>79</v>
      </c>
      <c r="B1030" s="8" t="s">
        <v>543</v>
      </c>
      <c r="C1030" s="8" t="s">
        <v>80</v>
      </c>
      <c r="D1030" s="8"/>
      <c r="E1030" s="8"/>
      <c r="F1030" s="23"/>
      <c r="G1030" s="24"/>
      <c r="H1030" s="9">
        <v>0</v>
      </c>
      <c r="I1030" s="9"/>
      <c r="J1030" s="9" t="e">
        <f t="shared" si="122"/>
        <v>#DIV/0!</v>
      </c>
    </row>
    <row r="1031" spans="1:10" ht="38.65" hidden="1" customHeight="1" x14ac:dyDescent="0.25">
      <c r="A1031" s="7" t="s">
        <v>86</v>
      </c>
      <c r="B1031" s="8" t="s">
        <v>543</v>
      </c>
      <c r="C1031" s="8" t="s">
        <v>80</v>
      </c>
      <c r="D1031" s="8" t="s">
        <v>87</v>
      </c>
      <c r="E1031" s="8"/>
      <c r="F1031" s="23"/>
      <c r="G1031" s="24"/>
      <c r="H1031" s="9">
        <v>0</v>
      </c>
      <c r="I1031" s="9"/>
      <c r="J1031" s="9" t="e">
        <f t="shared" si="122"/>
        <v>#DIV/0!</v>
      </c>
    </row>
    <row r="1032" spans="1:10" ht="76.900000000000006" hidden="1" customHeight="1" x14ac:dyDescent="0.25">
      <c r="A1032" s="7" t="s">
        <v>26</v>
      </c>
      <c r="B1032" s="8" t="s">
        <v>543</v>
      </c>
      <c r="C1032" s="8" t="s">
        <v>80</v>
      </c>
      <c r="D1032" s="8" t="s">
        <v>87</v>
      </c>
      <c r="E1032" s="8" t="s">
        <v>27</v>
      </c>
      <c r="F1032" s="23"/>
      <c r="G1032" s="24"/>
      <c r="H1032" s="9">
        <v>0</v>
      </c>
      <c r="I1032" s="9"/>
      <c r="J1032" s="9" t="e">
        <f t="shared" si="122"/>
        <v>#DIV/0!</v>
      </c>
    </row>
    <row r="1033" spans="1:10" ht="38.65" hidden="1" customHeight="1" x14ac:dyDescent="0.25">
      <c r="A1033" s="7" t="s">
        <v>82</v>
      </c>
      <c r="B1033" s="8" t="s">
        <v>543</v>
      </c>
      <c r="C1033" s="8" t="s">
        <v>80</v>
      </c>
      <c r="D1033" s="8" t="s">
        <v>87</v>
      </c>
      <c r="E1033" s="8" t="s">
        <v>83</v>
      </c>
      <c r="F1033" s="23"/>
      <c r="G1033" s="24"/>
      <c r="H1033" s="9">
        <v>0</v>
      </c>
      <c r="I1033" s="9"/>
      <c r="J1033" s="9" t="e">
        <f t="shared" si="122"/>
        <v>#DIV/0!</v>
      </c>
    </row>
    <row r="1034" spans="1:10" ht="96.4" hidden="1" customHeight="1" x14ac:dyDescent="0.25">
      <c r="A1034" s="7" t="s">
        <v>84</v>
      </c>
      <c r="B1034" s="8" t="s">
        <v>543</v>
      </c>
      <c r="C1034" s="8" t="s">
        <v>80</v>
      </c>
      <c r="D1034" s="8" t="s">
        <v>87</v>
      </c>
      <c r="E1034" s="8" t="s">
        <v>83</v>
      </c>
      <c r="F1034" s="23" t="s">
        <v>85</v>
      </c>
      <c r="G1034" s="24"/>
      <c r="H1034" s="9">
        <v>0</v>
      </c>
      <c r="I1034" s="9"/>
      <c r="J1034" s="9" t="e">
        <f t="shared" si="122"/>
        <v>#DIV/0!</v>
      </c>
    </row>
    <row r="1035" spans="1:10" ht="76.900000000000006" customHeight="1" x14ac:dyDescent="0.25">
      <c r="A1035" s="4" t="s">
        <v>544</v>
      </c>
      <c r="B1035" s="5" t="s">
        <v>545</v>
      </c>
      <c r="C1035" s="5"/>
      <c r="D1035" s="5"/>
      <c r="E1035" s="5"/>
      <c r="F1035" s="29"/>
      <c r="G1035" s="30"/>
      <c r="H1035" s="6">
        <f t="shared" ref="H1035:I1040" si="131">H1036</f>
        <v>60000</v>
      </c>
      <c r="I1035" s="6">
        <f t="shared" si="131"/>
        <v>59995</v>
      </c>
      <c r="J1035" s="6">
        <f t="shared" si="122"/>
        <v>99.991666666666674</v>
      </c>
    </row>
    <row r="1036" spans="1:10" ht="57.75" customHeight="1" x14ac:dyDescent="0.25">
      <c r="A1036" s="7" t="s">
        <v>153</v>
      </c>
      <c r="B1036" s="8" t="s">
        <v>546</v>
      </c>
      <c r="C1036" s="8"/>
      <c r="D1036" s="8"/>
      <c r="E1036" s="8"/>
      <c r="F1036" s="23"/>
      <c r="G1036" s="24"/>
      <c r="H1036" s="9">
        <f t="shared" si="131"/>
        <v>60000</v>
      </c>
      <c r="I1036" s="9">
        <f t="shared" si="131"/>
        <v>59995</v>
      </c>
      <c r="J1036" s="9">
        <f t="shared" si="122"/>
        <v>99.991666666666674</v>
      </c>
    </row>
    <row r="1037" spans="1:10" ht="38.65" customHeight="1" x14ac:dyDescent="0.25">
      <c r="A1037" s="7" t="s">
        <v>79</v>
      </c>
      <c r="B1037" s="8" t="s">
        <v>546</v>
      </c>
      <c r="C1037" s="8" t="s">
        <v>80</v>
      </c>
      <c r="D1037" s="8"/>
      <c r="E1037" s="8"/>
      <c r="F1037" s="23"/>
      <c r="G1037" s="24"/>
      <c r="H1037" s="9">
        <f t="shared" si="131"/>
        <v>60000</v>
      </c>
      <c r="I1037" s="9">
        <f t="shared" si="131"/>
        <v>59995</v>
      </c>
      <c r="J1037" s="9">
        <f t="shared" ref="J1037:J1100" si="132">I1037/H1037*100</f>
        <v>99.991666666666674</v>
      </c>
    </row>
    <row r="1038" spans="1:10" ht="38.65" customHeight="1" x14ac:dyDescent="0.25">
      <c r="A1038" s="7" t="s">
        <v>86</v>
      </c>
      <c r="B1038" s="8" t="s">
        <v>546</v>
      </c>
      <c r="C1038" s="8" t="s">
        <v>80</v>
      </c>
      <c r="D1038" s="8" t="s">
        <v>87</v>
      </c>
      <c r="E1038" s="8"/>
      <c r="F1038" s="23"/>
      <c r="G1038" s="24"/>
      <c r="H1038" s="9">
        <f t="shared" si="131"/>
        <v>60000</v>
      </c>
      <c r="I1038" s="9">
        <f t="shared" si="131"/>
        <v>59995</v>
      </c>
      <c r="J1038" s="9">
        <f t="shared" si="132"/>
        <v>99.991666666666674</v>
      </c>
    </row>
    <row r="1039" spans="1:10" ht="76.900000000000006" customHeight="1" x14ac:dyDescent="0.25">
      <c r="A1039" s="7" t="s">
        <v>26</v>
      </c>
      <c r="B1039" s="8" t="s">
        <v>546</v>
      </c>
      <c r="C1039" s="8" t="s">
        <v>80</v>
      </c>
      <c r="D1039" s="8" t="s">
        <v>87</v>
      </c>
      <c r="E1039" s="8" t="s">
        <v>27</v>
      </c>
      <c r="F1039" s="23"/>
      <c r="G1039" s="24"/>
      <c r="H1039" s="9">
        <f t="shared" si="131"/>
        <v>60000</v>
      </c>
      <c r="I1039" s="9">
        <f t="shared" si="131"/>
        <v>59995</v>
      </c>
      <c r="J1039" s="9">
        <f t="shared" si="132"/>
        <v>99.991666666666674</v>
      </c>
    </row>
    <row r="1040" spans="1:10" ht="38.65" customHeight="1" x14ac:dyDescent="0.25">
      <c r="A1040" s="7" t="s">
        <v>82</v>
      </c>
      <c r="B1040" s="8" t="s">
        <v>546</v>
      </c>
      <c r="C1040" s="8" t="s">
        <v>80</v>
      </c>
      <c r="D1040" s="8" t="s">
        <v>87</v>
      </c>
      <c r="E1040" s="8" t="s">
        <v>83</v>
      </c>
      <c r="F1040" s="23"/>
      <c r="G1040" s="24"/>
      <c r="H1040" s="9">
        <f t="shared" si="131"/>
        <v>60000</v>
      </c>
      <c r="I1040" s="9">
        <f t="shared" si="131"/>
        <v>59995</v>
      </c>
      <c r="J1040" s="9">
        <f t="shared" si="132"/>
        <v>99.991666666666674</v>
      </c>
    </row>
    <row r="1041" spans="1:10" ht="96.4" customHeight="1" x14ac:dyDescent="0.25">
      <c r="A1041" s="7" t="s">
        <v>84</v>
      </c>
      <c r="B1041" s="8" t="s">
        <v>546</v>
      </c>
      <c r="C1041" s="8" t="s">
        <v>80</v>
      </c>
      <c r="D1041" s="8" t="s">
        <v>87</v>
      </c>
      <c r="E1041" s="8" t="s">
        <v>83</v>
      </c>
      <c r="F1041" s="23" t="s">
        <v>85</v>
      </c>
      <c r="G1041" s="24"/>
      <c r="H1041" s="9">
        <v>60000</v>
      </c>
      <c r="I1041" s="9">
        <v>59995</v>
      </c>
      <c r="J1041" s="9">
        <f t="shared" si="132"/>
        <v>99.991666666666674</v>
      </c>
    </row>
    <row r="1042" spans="1:10" ht="76.900000000000006" customHeight="1" x14ac:dyDescent="0.25">
      <c r="A1042" s="4" t="s">
        <v>126</v>
      </c>
      <c r="B1042" s="5" t="s">
        <v>547</v>
      </c>
      <c r="C1042" s="5"/>
      <c r="D1042" s="5"/>
      <c r="E1042" s="5"/>
      <c r="F1042" s="29"/>
      <c r="G1042" s="30"/>
      <c r="H1042" s="6">
        <f>H1043+H1049+H1055+H1061</f>
        <v>48533636</v>
      </c>
      <c r="I1042" s="6">
        <f>I1043+I1049+I1055+I1061</f>
        <v>47854003.299999997</v>
      </c>
      <c r="J1042" s="6">
        <f t="shared" si="132"/>
        <v>98.599666631199838</v>
      </c>
    </row>
    <row r="1043" spans="1:10" ht="76.900000000000006" customHeight="1" x14ac:dyDescent="0.25">
      <c r="A1043" s="7" t="s">
        <v>548</v>
      </c>
      <c r="B1043" s="8" t="s">
        <v>549</v>
      </c>
      <c r="C1043" s="8"/>
      <c r="D1043" s="8"/>
      <c r="E1043" s="8"/>
      <c r="F1043" s="23"/>
      <c r="G1043" s="24"/>
      <c r="H1043" s="9">
        <f t="shared" ref="H1043:I1047" si="133">H1044</f>
        <v>11655500</v>
      </c>
      <c r="I1043" s="9">
        <f t="shared" si="133"/>
        <v>11655500</v>
      </c>
      <c r="J1043" s="9">
        <f t="shared" si="132"/>
        <v>100</v>
      </c>
    </row>
    <row r="1044" spans="1:10" ht="38.65" customHeight="1" x14ac:dyDescent="0.25">
      <c r="A1044" s="7" t="s">
        <v>79</v>
      </c>
      <c r="B1044" s="8" t="s">
        <v>549</v>
      </c>
      <c r="C1044" s="8" t="s">
        <v>80</v>
      </c>
      <c r="D1044" s="8"/>
      <c r="E1044" s="8"/>
      <c r="F1044" s="23"/>
      <c r="G1044" s="24"/>
      <c r="H1044" s="9">
        <f t="shared" si="133"/>
        <v>11655500</v>
      </c>
      <c r="I1044" s="9">
        <f t="shared" si="133"/>
        <v>11655500</v>
      </c>
      <c r="J1044" s="9">
        <f t="shared" si="132"/>
        <v>100</v>
      </c>
    </row>
    <row r="1045" spans="1:10" ht="38.65" customHeight="1" x14ac:dyDescent="0.25">
      <c r="A1045" s="7" t="s">
        <v>86</v>
      </c>
      <c r="B1045" s="8" t="s">
        <v>549</v>
      </c>
      <c r="C1045" s="8" t="s">
        <v>80</v>
      </c>
      <c r="D1045" s="8" t="s">
        <v>87</v>
      </c>
      <c r="E1045" s="8"/>
      <c r="F1045" s="23"/>
      <c r="G1045" s="24"/>
      <c r="H1045" s="9">
        <f t="shared" si="133"/>
        <v>11655500</v>
      </c>
      <c r="I1045" s="9">
        <f t="shared" si="133"/>
        <v>11655500</v>
      </c>
      <c r="J1045" s="9">
        <f t="shared" si="132"/>
        <v>100</v>
      </c>
    </row>
    <row r="1046" spans="1:10" ht="76.900000000000006" customHeight="1" x14ac:dyDescent="0.25">
      <c r="A1046" s="7" t="s">
        <v>26</v>
      </c>
      <c r="B1046" s="8" t="s">
        <v>549</v>
      </c>
      <c r="C1046" s="8" t="s">
        <v>80</v>
      </c>
      <c r="D1046" s="8" t="s">
        <v>87</v>
      </c>
      <c r="E1046" s="8" t="s">
        <v>27</v>
      </c>
      <c r="F1046" s="23"/>
      <c r="G1046" s="24"/>
      <c r="H1046" s="9">
        <f t="shared" si="133"/>
        <v>11655500</v>
      </c>
      <c r="I1046" s="9">
        <f t="shared" si="133"/>
        <v>11655500</v>
      </c>
      <c r="J1046" s="9">
        <f t="shared" si="132"/>
        <v>100</v>
      </c>
    </row>
    <row r="1047" spans="1:10" ht="38.65" customHeight="1" x14ac:dyDescent="0.25">
      <c r="A1047" s="7" t="s">
        <v>82</v>
      </c>
      <c r="B1047" s="8" t="s">
        <v>549</v>
      </c>
      <c r="C1047" s="8" t="s">
        <v>80</v>
      </c>
      <c r="D1047" s="8" t="s">
        <v>87</v>
      </c>
      <c r="E1047" s="8" t="s">
        <v>83</v>
      </c>
      <c r="F1047" s="23"/>
      <c r="G1047" s="24"/>
      <c r="H1047" s="9">
        <f t="shared" si="133"/>
        <v>11655500</v>
      </c>
      <c r="I1047" s="9">
        <f t="shared" si="133"/>
        <v>11655500</v>
      </c>
      <c r="J1047" s="9">
        <f t="shared" si="132"/>
        <v>100</v>
      </c>
    </row>
    <row r="1048" spans="1:10" ht="96.4" customHeight="1" x14ac:dyDescent="0.25">
      <c r="A1048" s="7" t="s">
        <v>84</v>
      </c>
      <c r="B1048" s="8" t="s">
        <v>549</v>
      </c>
      <c r="C1048" s="8" t="s">
        <v>80</v>
      </c>
      <c r="D1048" s="8" t="s">
        <v>87</v>
      </c>
      <c r="E1048" s="8" t="s">
        <v>83</v>
      </c>
      <c r="F1048" s="23" t="s">
        <v>85</v>
      </c>
      <c r="G1048" s="24"/>
      <c r="H1048" s="9">
        <v>11655500</v>
      </c>
      <c r="I1048" s="9">
        <v>11655500</v>
      </c>
      <c r="J1048" s="9">
        <f t="shared" si="132"/>
        <v>100</v>
      </c>
    </row>
    <row r="1049" spans="1:10" ht="231" customHeight="1" x14ac:dyDescent="0.25">
      <c r="A1049" s="7" t="s">
        <v>131</v>
      </c>
      <c r="B1049" s="8" t="s">
        <v>550</v>
      </c>
      <c r="C1049" s="8"/>
      <c r="D1049" s="8"/>
      <c r="E1049" s="8"/>
      <c r="F1049" s="23"/>
      <c r="G1049" s="24"/>
      <c r="H1049" s="9">
        <f t="shared" ref="H1049:I1053" si="134">H1050</f>
        <v>262328</v>
      </c>
      <c r="I1049" s="9">
        <f t="shared" si="134"/>
        <v>262327.2</v>
      </c>
      <c r="J1049" s="9">
        <f t="shared" si="132"/>
        <v>99.999695038272691</v>
      </c>
    </row>
    <row r="1050" spans="1:10" ht="38.65" customHeight="1" x14ac:dyDescent="0.25">
      <c r="A1050" s="7" t="s">
        <v>79</v>
      </c>
      <c r="B1050" s="8" t="s">
        <v>550</v>
      </c>
      <c r="C1050" s="8" t="s">
        <v>80</v>
      </c>
      <c r="D1050" s="8"/>
      <c r="E1050" s="8"/>
      <c r="F1050" s="23"/>
      <c r="G1050" s="24"/>
      <c r="H1050" s="9">
        <f t="shared" si="134"/>
        <v>262328</v>
      </c>
      <c r="I1050" s="9">
        <f t="shared" si="134"/>
        <v>262327.2</v>
      </c>
      <c r="J1050" s="9">
        <f t="shared" si="132"/>
        <v>99.999695038272691</v>
      </c>
    </row>
    <row r="1051" spans="1:10" ht="38.65" customHeight="1" x14ac:dyDescent="0.25">
      <c r="A1051" s="7" t="s">
        <v>86</v>
      </c>
      <c r="B1051" s="8" t="s">
        <v>550</v>
      </c>
      <c r="C1051" s="8" t="s">
        <v>80</v>
      </c>
      <c r="D1051" s="8" t="s">
        <v>87</v>
      </c>
      <c r="E1051" s="8"/>
      <c r="F1051" s="23"/>
      <c r="G1051" s="24"/>
      <c r="H1051" s="9">
        <f t="shared" si="134"/>
        <v>262328</v>
      </c>
      <c r="I1051" s="9">
        <f t="shared" si="134"/>
        <v>262327.2</v>
      </c>
      <c r="J1051" s="9">
        <f t="shared" si="132"/>
        <v>99.999695038272691</v>
      </c>
    </row>
    <row r="1052" spans="1:10" ht="76.900000000000006" customHeight="1" x14ac:dyDescent="0.25">
      <c r="A1052" s="7" t="s">
        <v>26</v>
      </c>
      <c r="B1052" s="8" t="s">
        <v>550</v>
      </c>
      <c r="C1052" s="8" t="s">
        <v>80</v>
      </c>
      <c r="D1052" s="8" t="s">
        <v>87</v>
      </c>
      <c r="E1052" s="8" t="s">
        <v>27</v>
      </c>
      <c r="F1052" s="23"/>
      <c r="G1052" s="24"/>
      <c r="H1052" s="9">
        <f t="shared" si="134"/>
        <v>262328</v>
      </c>
      <c r="I1052" s="9">
        <f t="shared" si="134"/>
        <v>262327.2</v>
      </c>
      <c r="J1052" s="9">
        <f t="shared" si="132"/>
        <v>99.999695038272691</v>
      </c>
    </row>
    <row r="1053" spans="1:10" ht="38.65" customHeight="1" x14ac:dyDescent="0.25">
      <c r="A1053" s="7" t="s">
        <v>82</v>
      </c>
      <c r="B1053" s="8" t="s">
        <v>550</v>
      </c>
      <c r="C1053" s="8" t="s">
        <v>80</v>
      </c>
      <c r="D1053" s="8" t="s">
        <v>87</v>
      </c>
      <c r="E1053" s="8" t="s">
        <v>83</v>
      </c>
      <c r="F1053" s="23"/>
      <c r="G1053" s="24"/>
      <c r="H1053" s="9">
        <f t="shared" si="134"/>
        <v>262328</v>
      </c>
      <c r="I1053" s="9">
        <f t="shared" si="134"/>
        <v>262327.2</v>
      </c>
      <c r="J1053" s="9">
        <f t="shared" si="132"/>
        <v>99.999695038272691</v>
      </c>
    </row>
    <row r="1054" spans="1:10" ht="96.4" customHeight="1" x14ac:dyDescent="0.25">
      <c r="A1054" s="7" t="s">
        <v>84</v>
      </c>
      <c r="B1054" s="8" t="s">
        <v>550</v>
      </c>
      <c r="C1054" s="8" t="s">
        <v>80</v>
      </c>
      <c r="D1054" s="8" t="s">
        <v>87</v>
      </c>
      <c r="E1054" s="8" t="s">
        <v>83</v>
      </c>
      <c r="F1054" s="23" t="s">
        <v>85</v>
      </c>
      <c r="G1054" s="24"/>
      <c r="H1054" s="9">
        <v>262328</v>
      </c>
      <c r="I1054" s="9">
        <v>262327.2</v>
      </c>
      <c r="J1054" s="9">
        <f t="shared" si="132"/>
        <v>99.999695038272691</v>
      </c>
    </row>
    <row r="1055" spans="1:10" ht="385.15" customHeight="1" x14ac:dyDescent="0.25">
      <c r="A1055" s="7" t="s">
        <v>487</v>
      </c>
      <c r="B1055" s="8" t="s">
        <v>551</v>
      </c>
      <c r="C1055" s="8"/>
      <c r="D1055" s="8"/>
      <c r="E1055" s="8"/>
      <c r="F1055" s="23"/>
      <c r="G1055" s="24"/>
      <c r="H1055" s="9">
        <f t="shared" ref="H1055:I1059" si="135">H1056</f>
        <v>62588</v>
      </c>
      <c r="I1055" s="9">
        <f t="shared" si="135"/>
        <v>62559</v>
      </c>
      <c r="J1055" s="9">
        <f t="shared" si="132"/>
        <v>99.95366523934301</v>
      </c>
    </row>
    <row r="1056" spans="1:10" ht="38.65" customHeight="1" x14ac:dyDescent="0.25">
      <c r="A1056" s="7" t="s">
        <v>79</v>
      </c>
      <c r="B1056" s="8" t="s">
        <v>551</v>
      </c>
      <c r="C1056" s="8" t="s">
        <v>80</v>
      </c>
      <c r="D1056" s="8"/>
      <c r="E1056" s="8"/>
      <c r="F1056" s="23"/>
      <c r="G1056" s="24"/>
      <c r="H1056" s="9">
        <f t="shared" si="135"/>
        <v>62588</v>
      </c>
      <c r="I1056" s="9">
        <f t="shared" si="135"/>
        <v>62559</v>
      </c>
      <c r="J1056" s="9">
        <f t="shared" si="132"/>
        <v>99.95366523934301</v>
      </c>
    </row>
    <row r="1057" spans="1:10" ht="38.65" customHeight="1" x14ac:dyDescent="0.25">
      <c r="A1057" s="7" t="s">
        <v>86</v>
      </c>
      <c r="B1057" s="8" t="s">
        <v>551</v>
      </c>
      <c r="C1057" s="8" t="s">
        <v>80</v>
      </c>
      <c r="D1057" s="8" t="s">
        <v>87</v>
      </c>
      <c r="E1057" s="8"/>
      <c r="F1057" s="23"/>
      <c r="G1057" s="24"/>
      <c r="H1057" s="9">
        <f t="shared" si="135"/>
        <v>62588</v>
      </c>
      <c r="I1057" s="9">
        <f t="shared" si="135"/>
        <v>62559</v>
      </c>
      <c r="J1057" s="9">
        <f t="shared" si="132"/>
        <v>99.95366523934301</v>
      </c>
    </row>
    <row r="1058" spans="1:10" ht="76.900000000000006" customHeight="1" x14ac:dyDescent="0.25">
      <c r="A1058" s="7" t="s">
        <v>26</v>
      </c>
      <c r="B1058" s="8" t="s">
        <v>551</v>
      </c>
      <c r="C1058" s="8" t="s">
        <v>80</v>
      </c>
      <c r="D1058" s="8" t="s">
        <v>87</v>
      </c>
      <c r="E1058" s="8" t="s">
        <v>27</v>
      </c>
      <c r="F1058" s="23"/>
      <c r="G1058" s="24"/>
      <c r="H1058" s="9">
        <f t="shared" si="135"/>
        <v>62588</v>
      </c>
      <c r="I1058" s="9">
        <f t="shared" si="135"/>
        <v>62559</v>
      </c>
      <c r="J1058" s="9">
        <f t="shared" si="132"/>
        <v>99.95366523934301</v>
      </c>
    </row>
    <row r="1059" spans="1:10" ht="38.65" customHeight="1" x14ac:dyDescent="0.25">
      <c r="A1059" s="7" t="s">
        <v>82</v>
      </c>
      <c r="B1059" s="8" t="s">
        <v>551</v>
      </c>
      <c r="C1059" s="8" t="s">
        <v>80</v>
      </c>
      <c r="D1059" s="8" t="s">
        <v>87</v>
      </c>
      <c r="E1059" s="8" t="s">
        <v>83</v>
      </c>
      <c r="F1059" s="23"/>
      <c r="G1059" s="24"/>
      <c r="H1059" s="9">
        <f t="shared" si="135"/>
        <v>62588</v>
      </c>
      <c r="I1059" s="9">
        <f t="shared" si="135"/>
        <v>62559</v>
      </c>
      <c r="J1059" s="9">
        <f t="shared" si="132"/>
        <v>99.95366523934301</v>
      </c>
    </row>
    <row r="1060" spans="1:10" ht="96.4" customHeight="1" x14ac:dyDescent="0.25">
      <c r="A1060" s="7" t="s">
        <v>84</v>
      </c>
      <c r="B1060" s="8" t="s">
        <v>551</v>
      </c>
      <c r="C1060" s="8" t="s">
        <v>80</v>
      </c>
      <c r="D1060" s="8" t="s">
        <v>87</v>
      </c>
      <c r="E1060" s="8" t="s">
        <v>83</v>
      </c>
      <c r="F1060" s="23" t="s">
        <v>85</v>
      </c>
      <c r="G1060" s="24"/>
      <c r="H1060" s="9">
        <v>62588</v>
      </c>
      <c r="I1060" s="9">
        <v>62559</v>
      </c>
      <c r="J1060" s="9">
        <f t="shared" si="132"/>
        <v>99.95366523934301</v>
      </c>
    </row>
    <row r="1061" spans="1:10" ht="76.900000000000006" customHeight="1" x14ac:dyDescent="0.25">
      <c r="A1061" s="7" t="s">
        <v>145</v>
      </c>
      <c r="B1061" s="8" t="s">
        <v>552</v>
      </c>
      <c r="C1061" s="8"/>
      <c r="D1061" s="8"/>
      <c r="E1061" s="8"/>
      <c r="F1061" s="23"/>
      <c r="G1061" s="24"/>
      <c r="H1061" s="9">
        <f t="shared" ref="H1061:I1065" si="136">H1062</f>
        <v>36553220</v>
      </c>
      <c r="I1061" s="9">
        <f t="shared" si="136"/>
        <v>35873617.100000001</v>
      </c>
      <c r="J1061" s="9">
        <f t="shared" si="132"/>
        <v>98.140785134661186</v>
      </c>
    </row>
    <row r="1062" spans="1:10" ht="38.65" customHeight="1" x14ac:dyDescent="0.25">
      <c r="A1062" s="7" t="s">
        <v>79</v>
      </c>
      <c r="B1062" s="8" t="s">
        <v>552</v>
      </c>
      <c r="C1062" s="8" t="s">
        <v>80</v>
      </c>
      <c r="D1062" s="8"/>
      <c r="E1062" s="8"/>
      <c r="F1062" s="23"/>
      <c r="G1062" s="24"/>
      <c r="H1062" s="9">
        <f t="shared" si="136"/>
        <v>36553220</v>
      </c>
      <c r="I1062" s="9">
        <f t="shared" si="136"/>
        <v>35873617.100000001</v>
      </c>
      <c r="J1062" s="9">
        <f t="shared" si="132"/>
        <v>98.140785134661186</v>
      </c>
    </row>
    <row r="1063" spans="1:10" ht="38.65" customHeight="1" x14ac:dyDescent="0.25">
      <c r="A1063" s="7" t="s">
        <v>86</v>
      </c>
      <c r="B1063" s="8" t="s">
        <v>552</v>
      </c>
      <c r="C1063" s="8" t="s">
        <v>80</v>
      </c>
      <c r="D1063" s="8" t="s">
        <v>87</v>
      </c>
      <c r="E1063" s="8"/>
      <c r="F1063" s="23"/>
      <c r="G1063" s="24"/>
      <c r="H1063" s="9">
        <f t="shared" si="136"/>
        <v>36553220</v>
      </c>
      <c r="I1063" s="9">
        <f t="shared" si="136"/>
        <v>35873617.100000001</v>
      </c>
      <c r="J1063" s="9">
        <f t="shared" si="132"/>
        <v>98.140785134661186</v>
      </c>
    </row>
    <row r="1064" spans="1:10" ht="76.900000000000006" customHeight="1" x14ac:dyDescent="0.25">
      <c r="A1064" s="7" t="s">
        <v>26</v>
      </c>
      <c r="B1064" s="8" t="s">
        <v>552</v>
      </c>
      <c r="C1064" s="8" t="s">
        <v>80</v>
      </c>
      <c r="D1064" s="8" t="s">
        <v>87</v>
      </c>
      <c r="E1064" s="8" t="s">
        <v>27</v>
      </c>
      <c r="F1064" s="23"/>
      <c r="G1064" s="24"/>
      <c r="H1064" s="9">
        <f t="shared" si="136"/>
        <v>36553220</v>
      </c>
      <c r="I1064" s="9">
        <f t="shared" si="136"/>
        <v>35873617.100000001</v>
      </c>
      <c r="J1064" s="9">
        <f t="shared" si="132"/>
        <v>98.140785134661186</v>
      </c>
    </row>
    <row r="1065" spans="1:10" ht="38.65" customHeight="1" x14ac:dyDescent="0.25">
      <c r="A1065" s="7" t="s">
        <v>82</v>
      </c>
      <c r="B1065" s="8" t="s">
        <v>552</v>
      </c>
      <c r="C1065" s="8" t="s">
        <v>80</v>
      </c>
      <c r="D1065" s="8" t="s">
        <v>87</v>
      </c>
      <c r="E1065" s="8" t="s">
        <v>83</v>
      </c>
      <c r="F1065" s="23"/>
      <c r="G1065" s="24"/>
      <c r="H1065" s="9">
        <f t="shared" si="136"/>
        <v>36553220</v>
      </c>
      <c r="I1065" s="9">
        <f t="shared" si="136"/>
        <v>35873617.100000001</v>
      </c>
      <c r="J1065" s="9">
        <f t="shared" si="132"/>
        <v>98.140785134661186</v>
      </c>
    </row>
    <row r="1066" spans="1:10" ht="96.4" customHeight="1" x14ac:dyDescent="0.25">
      <c r="A1066" s="7" t="s">
        <v>84</v>
      </c>
      <c r="B1066" s="8" t="s">
        <v>552</v>
      </c>
      <c r="C1066" s="8" t="s">
        <v>80</v>
      </c>
      <c r="D1066" s="8" t="s">
        <v>87</v>
      </c>
      <c r="E1066" s="8" t="s">
        <v>83</v>
      </c>
      <c r="F1066" s="23" t="s">
        <v>85</v>
      </c>
      <c r="G1066" s="24"/>
      <c r="H1066" s="9">
        <v>36553220</v>
      </c>
      <c r="I1066" s="9">
        <v>35873617.100000001</v>
      </c>
      <c r="J1066" s="9">
        <f t="shared" si="132"/>
        <v>98.140785134661186</v>
      </c>
    </row>
    <row r="1067" spans="1:10" ht="76.900000000000006" hidden="1" customHeight="1" x14ac:dyDescent="0.25">
      <c r="A1067" s="7" t="s">
        <v>147</v>
      </c>
      <c r="B1067" s="8" t="s">
        <v>553</v>
      </c>
      <c r="C1067" s="8"/>
      <c r="D1067" s="8"/>
      <c r="E1067" s="8"/>
      <c r="F1067" s="23"/>
      <c r="G1067" s="24"/>
      <c r="H1067" s="9">
        <v>0</v>
      </c>
      <c r="I1067" s="9"/>
      <c r="J1067" s="9" t="e">
        <f t="shared" si="132"/>
        <v>#DIV/0!</v>
      </c>
    </row>
    <row r="1068" spans="1:10" ht="38.65" hidden="1" customHeight="1" x14ac:dyDescent="0.25">
      <c r="A1068" s="7" t="s">
        <v>79</v>
      </c>
      <c r="B1068" s="8" t="s">
        <v>553</v>
      </c>
      <c r="C1068" s="8" t="s">
        <v>80</v>
      </c>
      <c r="D1068" s="8"/>
      <c r="E1068" s="8"/>
      <c r="F1068" s="23"/>
      <c r="G1068" s="24"/>
      <c r="H1068" s="9">
        <v>0</v>
      </c>
      <c r="I1068" s="9"/>
      <c r="J1068" s="9" t="e">
        <f t="shared" si="132"/>
        <v>#DIV/0!</v>
      </c>
    </row>
    <row r="1069" spans="1:10" ht="38.65" hidden="1" customHeight="1" x14ac:dyDescent="0.25">
      <c r="A1069" s="7" t="s">
        <v>86</v>
      </c>
      <c r="B1069" s="8" t="s">
        <v>553</v>
      </c>
      <c r="C1069" s="8" t="s">
        <v>80</v>
      </c>
      <c r="D1069" s="8" t="s">
        <v>87</v>
      </c>
      <c r="E1069" s="8"/>
      <c r="F1069" s="23"/>
      <c r="G1069" s="24"/>
      <c r="H1069" s="9">
        <v>0</v>
      </c>
      <c r="I1069" s="9"/>
      <c r="J1069" s="9" t="e">
        <f t="shared" si="132"/>
        <v>#DIV/0!</v>
      </c>
    </row>
    <row r="1070" spans="1:10" ht="76.900000000000006" hidden="1" customHeight="1" x14ac:dyDescent="0.25">
      <c r="A1070" s="7" t="s">
        <v>26</v>
      </c>
      <c r="B1070" s="8" t="s">
        <v>553</v>
      </c>
      <c r="C1070" s="8" t="s">
        <v>80</v>
      </c>
      <c r="D1070" s="8" t="s">
        <v>87</v>
      </c>
      <c r="E1070" s="8" t="s">
        <v>27</v>
      </c>
      <c r="F1070" s="23"/>
      <c r="G1070" s="24"/>
      <c r="H1070" s="9">
        <v>0</v>
      </c>
      <c r="I1070" s="9"/>
      <c r="J1070" s="9" t="e">
        <f t="shared" si="132"/>
        <v>#DIV/0!</v>
      </c>
    </row>
    <row r="1071" spans="1:10" ht="38.65" hidden="1" customHeight="1" x14ac:dyDescent="0.25">
      <c r="A1071" s="7" t="s">
        <v>82</v>
      </c>
      <c r="B1071" s="8" t="s">
        <v>553</v>
      </c>
      <c r="C1071" s="8" t="s">
        <v>80</v>
      </c>
      <c r="D1071" s="8" t="s">
        <v>87</v>
      </c>
      <c r="E1071" s="8" t="s">
        <v>83</v>
      </c>
      <c r="F1071" s="23"/>
      <c r="G1071" s="24"/>
      <c r="H1071" s="9">
        <v>0</v>
      </c>
      <c r="I1071" s="9"/>
      <c r="J1071" s="9" t="e">
        <f t="shared" si="132"/>
        <v>#DIV/0!</v>
      </c>
    </row>
    <row r="1072" spans="1:10" ht="96.4" hidden="1" customHeight="1" x14ac:dyDescent="0.25">
      <c r="A1072" s="7" t="s">
        <v>84</v>
      </c>
      <c r="B1072" s="8" t="s">
        <v>553</v>
      </c>
      <c r="C1072" s="8" t="s">
        <v>80</v>
      </c>
      <c r="D1072" s="8" t="s">
        <v>87</v>
      </c>
      <c r="E1072" s="8" t="s">
        <v>83</v>
      </c>
      <c r="F1072" s="23" t="s">
        <v>85</v>
      </c>
      <c r="G1072" s="24"/>
      <c r="H1072" s="9">
        <v>0</v>
      </c>
      <c r="I1072" s="9"/>
      <c r="J1072" s="9" t="e">
        <f t="shared" si="132"/>
        <v>#DIV/0!</v>
      </c>
    </row>
    <row r="1073" spans="1:10" ht="115.5" customHeight="1" x14ac:dyDescent="0.25">
      <c r="A1073" s="4" t="s">
        <v>554</v>
      </c>
      <c r="B1073" s="5" t="s">
        <v>555</v>
      </c>
      <c r="C1073" s="5"/>
      <c r="D1073" s="5"/>
      <c r="E1073" s="5"/>
      <c r="F1073" s="29"/>
      <c r="G1073" s="30"/>
      <c r="H1073" s="6">
        <f t="shared" ref="H1073:I1078" si="137">H1074</f>
        <v>339000</v>
      </c>
      <c r="I1073" s="6">
        <f t="shared" si="137"/>
        <v>338961.25</v>
      </c>
      <c r="J1073" s="6">
        <f t="shared" si="132"/>
        <v>99.98856932153393</v>
      </c>
    </row>
    <row r="1074" spans="1:10" ht="327.39999999999998" customHeight="1" x14ac:dyDescent="0.25">
      <c r="A1074" s="7" t="s">
        <v>556</v>
      </c>
      <c r="B1074" s="8" t="s">
        <v>557</v>
      </c>
      <c r="C1074" s="8"/>
      <c r="D1074" s="8"/>
      <c r="E1074" s="8"/>
      <c r="F1074" s="23"/>
      <c r="G1074" s="24"/>
      <c r="H1074" s="9">
        <f t="shared" si="137"/>
        <v>339000</v>
      </c>
      <c r="I1074" s="9">
        <f t="shared" si="137"/>
        <v>338961.25</v>
      </c>
      <c r="J1074" s="9">
        <f t="shared" si="132"/>
        <v>99.98856932153393</v>
      </c>
    </row>
    <row r="1075" spans="1:10" ht="38.65" customHeight="1" x14ac:dyDescent="0.25">
      <c r="A1075" s="7" t="s">
        <v>79</v>
      </c>
      <c r="B1075" s="8" t="s">
        <v>557</v>
      </c>
      <c r="C1075" s="8" t="s">
        <v>80</v>
      </c>
      <c r="D1075" s="8"/>
      <c r="E1075" s="8"/>
      <c r="F1075" s="23"/>
      <c r="G1075" s="24"/>
      <c r="H1075" s="9">
        <f t="shared" si="137"/>
        <v>339000</v>
      </c>
      <c r="I1075" s="9">
        <f t="shared" si="137"/>
        <v>338961.25</v>
      </c>
      <c r="J1075" s="9">
        <f t="shared" si="132"/>
        <v>99.98856932153393</v>
      </c>
    </row>
    <row r="1076" spans="1:10" ht="38.65" customHeight="1" x14ac:dyDescent="0.25">
      <c r="A1076" s="7" t="s">
        <v>86</v>
      </c>
      <c r="B1076" s="8" t="s">
        <v>557</v>
      </c>
      <c r="C1076" s="8" t="s">
        <v>80</v>
      </c>
      <c r="D1076" s="8" t="s">
        <v>87</v>
      </c>
      <c r="E1076" s="8"/>
      <c r="F1076" s="23"/>
      <c r="G1076" s="24"/>
      <c r="H1076" s="9">
        <f t="shared" si="137"/>
        <v>339000</v>
      </c>
      <c r="I1076" s="9">
        <f t="shared" si="137"/>
        <v>338961.25</v>
      </c>
      <c r="J1076" s="9">
        <f t="shared" si="132"/>
        <v>99.98856932153393</v>
      </c>
    </row>
    <row r="1077" spans="1:10" ht="76.900000000000006" customHeight="1" x14ac:dyDescent="0.25">
      <c r="A1077" s="7" t="s">
        <v>26</v>
      </c>
      <c r="B1077" s="8" t="s">
        <v>557</v>
      </c>
      <c r="C1077" s="8" t="s">
        <v>80</v>
      </c>
      <c r="D1077" s="8" t="s">
        <v>87</v>
      </c>
      <c r="E1077" s="8" t="s">
        <v>27</v>
      </c>
      <c r="F1077" s="23"/>
      <c r="G1077" s="24"/>
      <c r="H1077" s="9">
        <f t="shared" si="137"/>
        <v>339000</v>
      </c>
      <c r="I1077" s="9">
        <f t="shared" si="137"/>
        <v>338961.25</v>
      </c>
      <c r="J1077" s="9">
        <f t="shared" si="132"/>
        <v>99.98856932153393</v>
      </c>
    </row>
    <row r="1078" spans="1:10" ht="38.65" customHeight="1" x14ac:dyDescent="0.25">
      <c r="A1078" s="7" t="s">
        <v>444</v>
      </c>
      <c r="B1078" s="8" t="s">
        <v>557</v>
      </c>
      <c r="C1078" s="8" t="s">
        <v>80</v>
      </c>
      <c r="D1078" s="8" t="s">
        <v>87</v>
      </c>
      <c r="E1078" s="8" t="s">
        <v>445</v>
      </c>
      <c r="F1078" s="23"/>
      <c r="G1078" s="24"/>
      <c r="H1078" s="9">
        <f t="shared" si="137"/>
        <v>339000</v>
      </c>
      <c r="I1078" s="9">
        <f t="shared" si="137"/>
        <v>338961.25</v>
      </c>
      <c r="J1078" s="9">
        <f t="shared" si="132"/>
        <v>99.98856932153393</v>
      </c>
    </row>
    <row r="1079" spans="1:10" ht="99" customHeight="1" x14ac:dyDescent="0.25">
      <c r="A1079" s="7" t="s">
        <v>84</v>
      </c>
      <c r="B1079" s="8" t="s">
        <v>557</v>
      </c>
      <c r="C1079" s="8" t="s">
        <v>80</v>
      </c>
      <c r="D1079" s="8" t="s">
        <v>87</v>
      </c>
      <c r="E1079" s="8" t="s">
        <v>445</v>
      </c>
      <c r="F1079" s="23" t="s">
        <v>85</v>
      </c>
      <c r="G1079" s="24"/>
      <c r="H1079" s="9">
        <v>339000</v>
      </c>
      <c r="I1079" s="9">
        <v>338961.25</v>
      </c>
      <c r="J1079" s="9">
        <f t="shared" si="132"/>
        <v>99.98856932153393</v>
      </c>
    </row>
    <row r="1080" spans="1:10" ht="134.65" hidden="1" customHeight="1" x14ac:dyDescent="0.25">
      <c r="A1080" s="7" t="s">
        <v>28</v>
      </c>
      <c r="B1080" s="8" t="s">
        <v>557</v>
      </c>
      <c r="C1080" s="8" t="s">
        <v>80</v>
      </c>
      <c r="D1080" s="8" t="s">
        <v>87</v>
      </c>
      <c r="E1080" s="8" t="s">
        <v>29</v>
      </c>
      <c r="F1080" s="23"/>
      <c r="G1080" s="24"/>
      <c r="H1080" s="9">
        <v>0</v>
      </c>
      <c r="I1080" s="9"/>
      <c r="J1080" s="9" t="e">
        <f t="shared" si="132"/>
        <v>#DIV/0!</v>
      </c>
    </row>
    <row r="1081" spans="1:10" ht="96.4" hidden="1" customHeight="1" x14ac:dyDescent="0.25">
      <c r="A1081" s="7" t="s">
        <v>84</v>
      </c>
      <c r="B1081" s="8" t="s">
        <v>557</v>
      </c>
      <c r="C1081" s="8" t="s">
        <v>80</v>
      </c>
      <c r="D1081" s="8" t="s">
        <v>87</v>
      </c>
      <c r="E1081" s="8" t="s">
        <v>29</v>
      </c>
      <c r="F1081" s="23" t="s">
        <v>85</v>
      </c>
      <c r="G1081" s="24"/>
      <c r="H1081" s="9">
        <v>0</v>
      </c>
      <c r="I1081" s="9"/>
      <c r="J1081" s="9" t="e">
        <f t="shared" si="132"/>
        <v>#DIV/0!</v>
      </c>
    </row>
    <row r="1082" spans="1:10" ht="102" customHeight="1" x14ac:dyDescent="0.25">
      <c r="A1082" s="4" t="s">
        <v>171</v>
      </c>
      <c r="B1082" s="5" t="s">
        <v>558</v>
      </c>
      <c r="C1082" s="5"/>
      <c r="D1082" s="5"/>
      <c r="E1082" s="5"/>
      <c r="F1082" s="29"/>
      <c r="G1082" s="30"/>
      <c r="H1082" s="6">
        <f t="shared" ref="H1082:I1087" si="138">H1083</f>
        <v>2204590.4</v>
      </c>
      <c r="I1082" s="6">
        <f t="shared" si="138"/>
        <v>2121396.14</v>
      </c>
      <c r="J1082" s="6">
        <f t="shared" si="132"/>
        <v>96.226316689032132</v>
      </c>
    </row>
    <row r="1083" spans="1:10" ht="115.5" customHeight="1" x14ac:dyDescent="0.25">
      <c r="A1083" s="7" t="s">
        <v>559</v>
      </c>
      <c r="B1083" s="8" t="s">
        <v>560</v>
      </c>
      <c r="C1083" s="8"/>
      <c r="D1083" s="8"/>
      <c r="E1083" s="8"/>
      <c r="F1083" s="23"/>
      <c r="G1083" s="24"/>
      <c r="H1083" s="9">
        <f t="shared" si="138"/>
        <v>2204590.4</v>
      </c>
      <c r="I1083" s="9">
        <f t="shared" si="138"/>
        <v>2121396.14</v>
      </c>
      <c r="J1083" s="9">
        <f t="shared" si="132"/>
        <v>96.226316689032132</v>
      </c>
    </row>
    <row r="1084" spans="1:10" ht="38.65" customHeight="1" x14ac:dyDescent="0.25">
      <c r="A1084" s="7" t="s">
        <v>79</v>
      </c>
      <c r="B1084" s="8" t="s">
        <v>560</v>
      </c>
      <c r="C1084" s="8" t="s">
        <v>80</v>
      </c>
      <c r="D1084" s="8"/>
      <c r="E1084" s="8"/>
      <c r="F1084" s="23"/>
      <c r="G1084" s="24"/>
      <c r="H1084" s="9">
        <f t="shared" si="138"/>
        <v>2204590.4</v>
      </c>
      <c r="I1084" s="9">
        <f t="shared" si="138"/>
        <v>2121396.14</v>
      </c>
      <c r="J1084" s="9">
        <f t="shared" si="132"/>
        <v>96.226316689032132</v>
      </c>
    </row>
    <row r="1085" spans="1:10" ht="42.75" customHeight="1" x14ac:dyDescent="0.25">
      <c r="A1085" s="7" t="s">
        <v>86</v>
      </c>
      <c r="B1085" s="8" t="s">
        <v>560</v>
      </c>
      <c r="C1085" s="8" t="s">
        <v>80</v>
      </c>
      <c r="D1085" s="8" t="s">
        <v>87</v>
      </c>
      <c r="E1085" s="8"/>
      <c r="F1085" s="23"/>
      <c r="G1085" s="24"/>
      <c r="H1085" s="9">
        <f t="shared" si="138"/>
        <v>2204590.4</v>
      </c>
      <c r="I1085" s="9">
        <f t="shared" si="138"/>
        <v>2121396.14</v>
      </c>
      <c r="J1085" s="9">
        <f t="shared" si="132"/>
        <v>96.226316689032132</v>
      </c>
    </row>
    <row r="1086" spans="1:10" ht="76.900000000000006" customHeight="1" x14ac:dyDescent="0.25">
      <c r="A1086" s="7" t="s">
        <v>26</v>
      </c>
      <c r="B1086" s="8" t="s">
        <v>560</v>
      </c>
      <c r="C1086" s="8" t="s">
        <v>80</v>
      </c>
      <c r="D1086" s="8" t="s">
        <v>87</v>
      </c>
      <c r="E1086" s="8" t="s">
        <v>27</v>
      </c>
      <c r="F1086" s="23"/>
      <c r="G1086" s="24"/>
      <c r="H1086" s="9">
        <f t="shared" si="138"/>
        <v>2204590.4</v>
      </c>
      <c r="I1086" s="9">
        <f t="shared" si="138"/>
        <v>2121396.14</v>
      </c>
      <c r="J1086" s="9">
        <f t="shared" si="132"/>
        <v>96.226316689032132</v>
      </c>
    </row>
    <row r="1087" spans="1:10" ht="38.65" customHeight="1" x14ac:dyDescent="0.25">
      <c r="A1087" s="7" t="s">
        <v>82</v>
      </c>
      <c r="B1087" s="8" t="s">
        <v>560</v>
      </c>
      <c r="C1087" s="8" t="s">
        <v>80</v>
      </c>
      <c r="D1087" s="8" t="s">
        <v>87</v>
      </c>
      <c r="E1087" s="8" t="s">
        <v>83</v>
      </c>
      <c r="F1087" s="23"/>
      <c r="G1087" s="24"/>
      <c r="H1087" s="9">
        <f t="shared" si="138"/>
        <v>2204590.4</v>
      </c>
      <c r="I1087" s="9">
        <f t="shared" si="138"/>
        <v>2121396.14</v>
      </c>
      <c r="J1087" s="9">
        <f t="shared" si="132"/>
        <v>96.226316689032132</v>
      </c>
    </row>
    <row r="1088" spans="1:10" ht="96.4" customHeight="1" x14ac:dyDescent="0.25">
      <c r="A1088" s="7" t="s">
        <v>84</v>
      </c>
      <c r="B1088" s="8" t="s">
        <v>560</v>
      </c>
      <c r="C1088" s="8" t="s">
        <v>80</v>
      </c>
      <c r="D1088" s="8" t="s">
        <v>87</v>
      </c>
      <c r="E1088" s="8" t="s">
        <v>83</v>
      </c>
      <c r="F1088" s="23" t="s">
        <v>85</v>
      </c>
      <c r="G1088" s="24"/>
      <c r="H1088" s="9">
        <v>2204590.4</v>
      </c>
      <c r="I1088" s="9">
        <v>2121396.14</v>
      </c>
      <c r="J1088" s="9">
        <f t="shared" si="132"/>
        <v>96.226316689032132</v>
      </c>
    </row>
    <row r="1089" spans="1:10" ht="38.65" customHeight="1" x14ac:dyDescent="0.25">
      <c r="A1089" s="4" t="s">
        <v>561</v>
      </c>
      <c r="B1089" s="5" t="s">
        <v>562</v>
      </c>
      <c r="C1089" s="5"/>
      <c r="D1089" s="5"/>
      <c r="E1089" s="5"/>
      <c r="F1089" s="29"/>
      <c r="G1089" s="30"/>
      <c r="H1089" s="6">
        <f t="shared" ref="H1089:I1095" si="139">H1090</f>
        <v>860500</v>
      </c>
      <c r="I1089" s="6">
        <f t="shared" si="139"/>
        <v>786008.66</v>
      </c>
      <c r="J1089" s="6">
        <f t="shared" si="132"/>
        <v>91.343249273678097</v>
      </c>
    </row>
    <row r="1090" spans="1:10" ht="76.900000000000006" customHeight="1" x14ac:dyDescent="0.25">
      <c r="A1090" s="4" t="s">
        <v>563</v>
      </c>
      <c r="B1090" s="5" t="s">
        <v>564</v>
      </c>
      <c r="C1090" s="5"/>
      <c r="D1090" s="5"/>
      <c r="E1090" s="5"/>
      <c r="F1090" s="29"/>
      <c r="G1090" s="30"/>
      <c r="H1090" s="6">
        <f t="shared" si="139"/>
        <v>860500</v>
      </c>
      <c r="I1090" s="6">
        <f t="shared" si="139"/>
        <v>786008.66</v>
      </c>
      <c r="J1090" s="6">
        <f t="shared" si="132"/>
        <v>91.343249273678097</v>
      </c>
    </row>
    <row r="1091" spans="1:10" ht="38.65" customHeight="1" x14ac:dyDescent="0.25">
      <c r="A1091" s="7" t="s">
        <v>565</v>
      </c>
      <c r="B1091" s="8" t="s">
        <v>566</v>
      </c>
      <c r="C1091" s="8"/>
      <c r="D1091" s="8"/>
      <c r="E1091" s="8"/>
      <c r="F1091" s="23"/>
      <c r="G1091" s="24"/>
      <c r="H1091" s="9">
        <f t="shared" si="139"/>
        <v>860500</v>
      </c>
      <c r="I1091" s="9">
        <f t="shared" si="139"/>
        <v>786008.66</v>
      </c>
      <c r="J1091" s="9">
        <f t="shared" si="132"/>
        <v>91.343249273678097</v>
      </c>
    </row>
    <row r="1092" spans="1:10" ht="38.65" customHeight="1" x14ac:dyDescent="0.25">
      <c r="A1092" s="7" t="s">
        <v>79</v>
      </c>
      <c r="B1092" s="8" t="s">
        <v>566</v>
      </c>
      <c r="C1092" s="8" t="s">
        <v>80</v>
      </c>
      <c r="D1092" s="8"/>
      <c r="E1092" s="8"/>
      <c r="F1092" s="23"/>
      <c r="G1092" s="24"/>
      <c r="H1092" s="9">
        <f t="shared" si="139"/>
        <v>860500</v>
      </c>
      <c r="I1092" s="9">
        <f t="shared" si="139"/>
        <v>786008.66</v>
      </c>
      <c r="J1092" s="9">
        <f t="shared" si="132"/>
        <v>91.343249273678097</v>
      </c>
    </row>
    <row r="1093" spans="1:10" ht="38.65" customHeight="1" x14ac:dyDescent="0.25">
      <c r="A1093" s="7" t="s">
        <v>472</v>
      </c>
      <c r="B1093" s="8" t="s">
        <v>566</v>
      </c>
      <c r="C1093" s="8" t="s">
        <v>80</v>
      </c>
      <c r="D1093" s="8" t="s">
        <v>313</v>
      </c>
      <c r="E1093" s="8"/>
      <c r="F1093" s="23"/>
      <c r="G1093" s="24"/>
      <c r="H1093" s="9">
        <f t="shared" si="139"/>
        <v>860500</v>
      </c>
      <c r="I1093" s="9">
        <f t="shared" si="139"/>
        <v>786008.66</v>
      </c>
      <c r="J1093" s="9">
        <f t="shared" si="132"/>
        <v>91.343249273678097</v>
      </c>
    </row>
    <row r="1094" spans="1:10" ht="76.900000000000006" customHeight="1" x14ac:dyDescent="0.25">
      <c r="A1094" s="7" t="s">
        <v>26</v>
      </c>
      <c r="B1094" s="8" t="s">
        <v>566</v>
      </c>
      <c r="C1094" s="8" t="s">
        <v>80</v>
      </c>
      <c r="D1094" s="8" t="s">
        <v>313</v>
      </c>
      <c r="E1094" s="8" t="s">
        <v>27</v>
      </c>
      <c r="F1094" s="23"/>
      <c r="G1094" s="24"/>
      <c r="H1094" s="9">
        <f t="shared" si="139"/>
        <v>860500</v>
      </c>
      <c r="I1094" s="9">
        <f t="shared" si="139"/>
        <v>786008.66</v>
      </c>
      <c r="J1094" s="9">
        <f t="shared" si="132"/>
        <v>91.343249273678097</v>
      </c>
    </row>
    <row r="1095" spans="1:10" ht="38.65" customHeight="1" x14ac:dyDescent="0.25">
      <c r="A1095" s="7" t="s">
        <v>82</v>
      </c>
      <c r="B1095" s="8" t="s">
        <v>566</v>
      </c>
      <c r="C1095" s="8" t="s">
        <v>80</v>
      </c>
      <c r="D1095" s="8" t="s">
        <v>313</v>
      </c>
      <c r="E1095" s="8" t="s">
        <v>83</v>
      </c>
      <c r="F1095" s="23"/>
      <c r="G1095" s="24"/>
      <c r="H1095" s="9">
        <f t="shared" si="139"/>
        <v>860500</v>
      </c>
      <c r="I1095" s="9">
        <f t="shared" si="139"/>
        <v>786008.66</v>
      </c>
      <c r="J1095" s="9">
        <f t="shared" si="132"/>
        <v>91.343249273678097</v>
      </c>
    </row>
    <row r="1096" spans="1:10" ht="96.4" customHeight="1" x14ac:dyDescent="0.25">
      <c r="A1096" s="7" t="s">
        <v>84</v>
      </c>
      <c r="B1096" s="8" t="s">
        <v>566</v>
      </c>
      <c r="C1096" s="8" t="s">
        <v>80</v>
      </c>
      <c r="D1096" s="8" t="s">
        <v>313</v>
      </c>
      <c r="E1096" s="8" t="s">
        <v>83</v>
      </c>
      <c r="F1096" s="23" t="s">
        <v>85</v>
      </c>
      <c r="G1096" s="24"/>
      <c r="H1096" s="9">
        <v>860500</v>
      </c>
      <c r="I1096" s="9">
        <v>786008.66</v>
      </c>
      <c r="J1096" s="9">
        <f t="shared" si="132"/>
        <v>91.343249273678097</v>
      </c>
    </row>
    <row r="1097" spans="1:10" ht="96.4" customHeight="1" x14ac:dyDescent="0.25">
      <c r="A1097" s="4" t="s">
        <v>567</v>
      </c>
      <c r="B1097" s="5" t="s">
        <v>568</v>
      </c>
      <c r="C1097" s="5"/>
      <c r="D1097" s="5"/>
      <c r="E1097" s="5"/>
      <c r="F1097" s="29"/>
      <c r="G1097" s="30"/>
      <c r="H1097" s="6">
        <f>H1098</f>
        <v>12750065.210000001</v>
      </c>
      <c r="I1097" s="6">
        <f>I1098</f>
        <v>10143636.75</v>
      </c>
      <c r="J1097" s="6">
        <f t="shared" si="132"/>
        <v>79.557528396358677</v>
      </c>
    </row>
    <row r="1098" spans="1:10" ht="76.900000000000006" customHeight="1" x14ac:dyDescent="0.25">
      <c r="A1098" s="4" t="s">
        <v>180</v>
      </c>
      <c r="B1098" s="5" t="s">
        <v>569</v>
      </c>
      <c r="C1098" s="5"/>
      <c r="D1098" s="5"/>
      <c r="E1098" s="5"/>
      <c r="F1098" s="29"/>
      <c r="G1098" s="30"/>
      <c r="H1098" s="6">
        <f>H1099+H1105+H1109+H1113+H1119+H1133+H1147</f>
        <v>12750065.210000001</v>
      </c>
      <c r="I1098" s="6">
        <f>I1099+I1105+I1109+I1113+I1119+I1133+I1147</f>
        <v>10143636.75</v>
      </c>
      <c r="J1098" s="6">
        <f t="shared" si="132"/>
        <v>79.557528396358677</v>
      </c>
    </row>
    <row r="1099" spans="1:10" ht="134.65" customHeight="1" x14ac:dyDescent="0.25">
      <c r="A1099" s="7" t="s">
        <v>182</v>
      </c>
      <c r="B1099" s="8" t="s">
        <v>570</v>
      </c>
      <c r="C1099" s="8"/>
      <c r="D1099" s="8"/>
      <c r="E1099" s="8"/>
      <c r="F1099" s="23"/>
      <c r="G1099" s="24"/>
      <c r="H1099" s="9">
        <f t="shared" ref="H1099:I1103" si="140">H1100</f>
        <v>3233109.21</v>
      </c>
      <c r="I1099" s="9">
        <f t="shared" si="140"/>
        <v>2274706.69</v>
      </c>
      <c r="J1099" s="9">
        <f t="shared" si="132"/>
        <v>70.356630173961861</v>
      </c>
    </row>
    <row r="1100" spans="1:10" ht="38.65" customHeight="1" x14ac:dyDescent="0.25">
      <c r="A1100" s="7" t="s">
        <v>79</v>
      </c>
      <c r="B1100" s="8" t="s">
        <v>570</v>
      </c>
      <c r="C1100" s="8" t="s">
        <v>80</v>
      </c>
      <c r="D1100" s="8"/>
      <c r="E1100" s="8"/>
      <c r="F1100" s="23"/>
      <c r="G1100" s="24"/>
      <c r="H1100" s="9">
        <f t="shared" si="140"/>
        <v>3233109.21</v>
      </c>
      <c r="I1100" s="9">
        <f t="shared" si="140"/>
        <v>2274706.69</v>
      </c>
      <c r="J1100" s="9">
        <f t="shared" si="132"/>
        <v>70.356630173961861</v>
      </c>
    </row>
    <row r="1101" spans="1:10" ht="38.65" customHeight="1" x14ac:dyDescent="0.25">
      <c r="A1101" s="7" t="s">
        <v>523</v>
      </c>
      <c r="B1101" s="8" t="s">
        <v>570</v>
      </c>
      <c r="C1101" s="8" t="s">
        <v>80</v>
      </c>
      <c r="D1101" s="8" t="s">
        <v>93</v>
      </c>
      <c r="E1101" s="8"/>
      <c r="F1101" s="23"/>
      <c r="G1101" s="24"/>
      <c r="H1101" s="9">
        <f t="shared" si="140"/>
        <v>3233109.21</v>
      </c>
      <c r="I1101" s="9">
        <f t="shared" si="140"/>
        <v>2274706.69</v>
      </c>
      <c r="J1101" s="9">
        <f t="shared" ref="J1101:J1164" si="141">I1101/H1101*100</f>
        <v>70.356630173961861</v>
      </c>
    </row>
    <row r="1102" spans="1:10" ht="76.900000000000006" customHeight="1" x14ac:dyDescent="0.25">
      <c r="A1102" s="7" t="s">
        <v>26</v>
      </c>
      <c r="B1102" s="8" t="s">
        <v>570</v>
      </c>
      <c r="C1102" s="8" t="s">
        <v>80</v>
      </c>
      <c r="D1102" s="8" t="s">
        <v>93</v>
      </c>
      <c r="E1102" s="8" t="s">
        <v>27</v>
      </c>
      <c r="F1102" s="23"/>
      <c r="G1102" s="24"/>
      <c r="H1102" s="9">
        <f t="shared" si="140"/>
        <v>3233109.21</v>
      </c>
      <c r="I1102" s="9">
        <f t="shared" si="140"/>
        <v>2274706.69</v>
      </c>
      <c r="J1102" s="9">
        <f t="shared" si="141"/>
        <v>70.356630173961861</v>
      </c>
    </row>
    <row r="1103" spans="1:10" ht="38.65" customHeight="1" x14ac:dyDescent="0.25">
      <c r="A1103" s="7" t="s">
        <v>82</v>
      </c>
      <c r="B1103" s="8" t="s">
        <v>570</v>
      </c>
      <c r="C1103" s="8" t="s">
        <v>80</v>
      </c>
      <c r="D1103" s="8" t="s">
        <v>93</v>
      </c>
      <c r="E1103" s="8" t="s">
        <v>83</v>
      </c>
      <c r="F1103" s="23"/>
      <c r="G1103" s="24"/>
      <c r="H1103" s="9">
        <f t="shared" si="140"/>
        <v>3233109.21</v>
      </c>
      <c r="I1103" s="9">
        <f t="shared" si="140"/>
        <v>2274706.69</v>
      </c>
      <c r="J1103" s="9">
        <f t="shared" si="141"/>
        <v>70.356630173961861</v>
      </c>
    </row>
    <row r="1104" spans="1:10" ht="96.4" customHeight="1" x14ac:dyDescent="0.25">
      <c r="A1104" s="7" t="s">
        <v>84</v>
      </c>
      <c r="B1104" s="8" t="s">
        <v>570</v>
      </c>
      <c r="C1104" s="8" t="s">
        <v>80</v>
      </c>
      <c r="D1104" s="8" t="s">
        <v>93</v>
      </c>
      <c r="E1104" s="8" t="s">
        <v>83</v>
      </c>
      <c r="F1104" s="23" t="s">
        <v>85</v>
      </c>
      <c r="G1104" s="24"/>
      <c r="H1104" s="9">
        <v>3233109.21</v>
      </c>
      <c r="I1104" s="9">
        <v>2274706.69</v>
      </c>
      <c r="J1104" s="9">
        <f t="shared" si="141"/>
        <v>70.356630173961861</v>
      </c>
    </row>
    <row r="1105" spans="1:10" ht="38.65" customHeight="1" x14ac:dyDescent="0.25">
      <c r="A1105" s="7" t="s">
        <v>81</v>
      </c>
      <c r="B1105" s="8" t="s">
        <v>570</v>
      </c>
      <c r="C1105" s="8" t="s">
        <v>80</v>
      </c>
      <c r="D1105" s="8" t="s">
        <v>57</v>
      </c>
      <c r="E1105" s="8"/>
      <c r="F1105" s="23"/>
      <c r="G1105" s="24"/>
      <c r="H1105" s="9">
        <f t="shared" ref="H1105:I1107" si="142">H1106</f>
        <v>2337841</v>
      </c>
      <c r="I1105" s="9">
        <f t="shared" si="142"/>
        <v>1623334.92</v>
      </c>
      <c r="J1105" s="9">
        <f t="shared" si="141"/>
        <v>69.437353524042052</v>
      </c>
    </row>
    <row r="1106" spans="1:10" ht="76.900000000000006" customHeight="1" x14ac:dyDescent="0.25">
      <c r="A1106" s="7" t="s">
        <v>26</v>
      </c>
      <c r="B1106" s="8" t="s">
        <v>570</v>
      </c>
      <c r="C1106" s="8" t="s">
        <v>80</v>
      </c>
      <c r="D1106" s="8" t="s">
        <v>57</v>
      </c>
      <c r="E1106" s="8" t="s">
        <v>27</v>
      </c>
      <c r="F1106" s="23"/>
      <c r="G1106" s="24"/>
      <c r="H1106" s="9">
        <f t="shared" si="142"/>
        <v>2337841</v>
      </c>
      <c r="I1106" s="9">
        <f t="shared" si="142"/>
        <v>1623334.92</v>
      </c>
      <c r="J1106" s="9">
        <f t="shared" si="141"/>
        <v>69.437353524042052</v>
      </c>
    </row>
    <row r="1107" spans="1:10" ht="38.65" customHeight="1" x14ac:dyDescent="0.25">
      <c r="A1107" s="7" t="s">
        <v>82</v>
      </c>
      <c r="B1107" s="8" t="s">
        <v>570</v>
      </c>
      <c r="C1107" s="8" t="s">
        <v>80</v>
      </c>
      <c r="D1107" s="8" t="s">
        <v>57</v>
      </c>
      <c r="E1107" s="8" t="s">
        <v>83</v>
      </c>
      <c r="F1107" s="23"/>
      <c r="G1107" s="24"/>
      <c r="H1107" s="9">
        <f t="shared" si="142"/>
        <v>2337841</v>
      </c>
      <c r="I1107" s="9">
        <f t="shared" si="142"/>
        <v>1623334.92</v>
      </c>
      <c r="J1107" s="9">
        <f t="shared" si="141"/>
        <v>69.437353524042052</v>
      </c>
    </row>
    <row r="1108" spans="1:10" ht="96.4" customHeight="1" x14ac:dyDescent="0.25">
      <c r="A1108" s="7" t="s">
        <v>84</v>
      </c>
      <c r="B1108" s="8" t="s">
        <v>570</v>
      </c>
      <c r="C1108" s="8" t="s">
        <v>80</v>
      </c>
      <c r="D1108" s="8" t="s">
        <v>57</v>
      </c>
      <c r="E1108" s="8" t="s">
        <v>83</v>
      </c>
      <c r="F1108" s="23" t="s">
        <v>85</v>
      </c>
      <c r="G1108" s="24"/>
      <c r="H1108" s="9">
        <v>2337841</v>
      </c>
      <c r="I1108" s="9">
        <v>1623334.92</v>
      </c>
      <c r="J1108" s="9">
        <f t="shared" si="141"/>
        <v>69.437353524042052</v>
      </c>
    </row>
    <row r="1109" spans="1:10" ht="38.65" customHeight="1" x14ac:dyDescent="0.25">
      <c r="A1109" s="7" t="s">
        <v>86</v>
      </c>
      <c r="B1109" s="8" t="s">
        <v>570</v>
      </c>
      <c r="C1109" s="8" t="s">
        <v>80</v>
      </c>
      <c r="D1109" s="8" t="s">
        <v>87</v>
      </c>
      <c r="E1109" s="8"/>
      <c r="F1109" s="23"/>
      <c r="G1109" s="24"/>
      <c r="H1109" s="9">
        <f t="shared" ref="H1109:I1111" si="143">H1110</f>
        <v>373284</v>
      </c>
      <c r="I1109" s="9">
        <f t="shared" si="143"/>
        <v>55604.52</v>
      </c>
      <c r="J1109" s="9">
        <f t="shared" si="141"/>
        <v>14.896036261934611</v>
      </c>
    </row>
    <row r="1110" spans="1:10" ht="76.900000000000006" customHeight="1" x14ac:dyDescent="0.25">
      <c r="A1110" s="7" t="s">
        <v>26</v>
      </c>
      <c r="B1110" s="8" t="s">
        <v>570</v>
      </c>
      <c r="C1110" s="8" t="s">
        <v>80</v>
      </c>
      <c r="D1110" s="8" t="s">
        <v>87</v>
      </c>
      <c r="E1110" s="8" t="s">
        <v>27</v>
      </c>
      <c r="F1110" s="23"/>
      <c r="G1110" s="24"/>
      <c r="H1110" s="9">
        <f t="shared" si="143"/>
        <v>373284</v>
      </c>
      <c r="I1110" s="9">
        <f t="shared" si="143"/>
        <v>55604.52</v>
      </c>
      <c r="J1110" s="9">
        <f t="shared" si="141"/>
        <v>14.896036261934611</v>
      </c>
    </row>
    <row r="1111" spans="1:10" ht="38.65" customHeight="1" x14ac:dyDescent="0.25">
      <c r="A1111" s="7" t="s">
        <v>82</v>
      </c>
      <c r="B1111" s="8" t="s">
        <v>570</v>
      </c>
      <c r="C1111" s="8" t="s">
        <v>80</v>
      </c>
      <c r="D1111" s="8" t="s">
        <v>87</v>
      </c>
      <c r="E1111" s="8" t="s">
        <v>83</v>
      </c>
      <c r="F1111" s="23"/>
      <c r="G1111" s="24"/>
      <c r="H1111" s="9">
        <f t="shared" si="143"/>
        <v>373284</v>
      </c>
      <c r="I1111" s="9">
        <f t="shared" si="143"/>
        <v>55604.52</v>
      </c>
      <c r="J1111" s="9">
        <f t="shared" si="141"/>
        <v>14.896036261934611</v>
      </c>
    </row>
    <row r="1112" spans="1:10" ht="96.4" customHeight="1" x14ac:dyDescent="0.25">
      <c r="A1112" s="7" t="s">
        <v>84</v>
      </c>
      <c r="B1112" s="8" t="s">
        <v>570</v>
      </c>
      <c r="C1112" s="8" t="s">
        <v>80</v>
      </c>
      <c r="D1112" s="8" t="s">
        <v>87</v>
      </c>
      <c r="E1112" s="8" t="s">
        <v>83</v>
      </c>
      <c r="F1112" s="23" t="s">
        <v>85</v>
      </c>
      <c r="G1112" s="24"/>
      <c r="H1112" s="9">
        <v>373284</v>
      </c>
      <c r="I1112" s="9">
        <v>55604.52</v>
      </c>
      <c r="J1112" s="9">
        <f t="shared" si="141"/>
        <v>14.896036261934611</v>
      </c>
    </row>
    <row r="1113" spans="1:10" ht="76.900000000000006" customHeight="1" x14ac:dyDescent="0.25">
      <c r="A1113" s="7" t="s">
        <v>242</v>
      </c>
      <c r="B1113" s="8" t="s">
        <v>571</v>
      </c>
      <c r="C1113" s="8"/>
      <c r="D1113" s="8"/>
      <c r="E1113" s="8"/>
      <c r="F1113" s="23"/>
      <c r="G1113" s="24"/>
      <c r="H1113" s="9">
        <f t="shared" ref="H1113:I1117" si="144">H1114</f>
        <v>234500</v>
      </c>
      <c r="I1113" s="9">
        <f t="shared" si="144"/>
        <v>234500</v>
      </c>
      <c r="J1113" s="9">
        <f t="shared" si="141"/>
        <v>100</v>
      </c>
    </row>
    <row r="1114" spans="1:10" ht="38.65" customHeight="1" x14ac:dyDescent="0.25">
      <c r="A1114" s="7" t="s">
        <v>79</v>
      </c>
      <c r="B1114" s="8" t="s">
        <v>571</v>
      </c>
      <c r="C1114" s="8" t="s">
        <v>80</v>
      </c>
      <c r="D1114" s="8"/>
      <c r="E1114" s="8"/>
      <c r="F1114" s="23"/>
      <c r="G1114" s="24"/>
      <c r="H1114" s="9">
        <f t="shared" si="144"/>
        <v>234500</v>
      </c>
      <c r="I1114" s="9">
        <f t="shared" si="144"/>
        <v>234500</v>
      </c>
      <c r="J1114" s="9">
        <f t="shared" si="141"/>
        <v>100</v>
      </c>
    </row>
    <row r="1115" spans="1:10" ht="38.65" customHeight="1" x14ac:dyDescent="0.25">
      <c r="A1115" s="7" t="s">
        <v>81</v>
      </c>
      <c r="B1115" s="8" t="s">
        <v>571</v>
      </c>
      <c r="C1115" s="8" t="s">
        <v>80</v>
      </c>
      <c r="D1115" s="8" t="s">
        <v>57</v>
      </c>
      <c r="E1115" s="8"/>
      <c r="F1115" s="23"/>
      <c r="G1115" s="24"/>
      <c r="H1115" s="9">
        <f t="shared" si="144"/>
        <v>234500</v>
      </c>
      <c r="I1115" s="9">
        <f t="shared" si="144"/>
        <v>234500</v>
      </c>
      <c r="J1115" s="9">
        <f t="shared" si="141"/>
        <v>100</v>
      </c>
    </row>
    <row r="1116" spans="1:10" ht="76.900000000000006" customHeight="1" x14ac:dyDescent="0.25">
      <c r="A1116" s="7" t="s">
        <v>26</v>
      </c>
      <c r="B1116" s="8" t="s">
        <v>571</v>
      </c>
      <c r="C1116" s="8" t="s">
        <v>80</v>
      </c>
      <c r="D1116" s="8" t="s">
        <v>57</v>
      </c>
      <c r="E1116" s="8" t="s">
        <v>27</v>
      </c>
      <c r="F1116" s="23"/>
      <c r="G1116" s="24"/>
      <c r="H1116" s="9">
        <f t="shared" si="144"/>
        <v>234500</v>
      </c>
      <c r="I1116" s="9">
        <f t="shared" si="144"/>
        <v>234500</v>
      </c>
      <c r="J1116" s="9">
        <f t="shared" si="141"/>
        <v>100</v>
      </c>
    </row>
    <row r="1117" spans="1:10" ht="38.65" customHeight="1" x14ac:dyDescent="0.25">
      <c r="A1117" s="7" t="s">
        <v>82</v>
      </c>
      <c r="B1117" s="8" t="s">
        <v>571</v>
      </c>
      <c r="C1117" s="8" t="s">
        <v>80</v>
      </c>
      <c r="D1117" s="8" t="s">
        <v>57</v>
      </c>
      <c r="E1117" s="8" t="s">
        <v>83</v>
      </c>
      <c r="F1117" s="23"/>
      <c r="G1117" s="24"/>
      <c r="H1117" s="9">
        <f t="shared" si="144"/>
        <v>234500</v>
      </c>
      <c r="I1117" s="9">
        <f t="shared" si="144"/>
        <v>234500</v>
      </c>
      <c r="J1117" s="9">
        <f t="shared" si="141"/>
        <v>100</v>
      </c>
    </row>
    <row r="1118" spans="1:10" ht="96.4" customHeight="1" x14ac:dyDescent="0.25">
      <c r="A1118" s="7" t="s">
        <v>84</v>
      </c>
      <c r="B1118" s="8" t="s">
        <v>571</v>
      </c>
      <c r="C1118" s="8" t="s">
        <v>80</v>
      </c>
      <c r="D1118" s="8" t="s">
        <v>57</v>
      </c>
      <c r="E1118" s="8" t="s">
        <v>83</v>
      </c>
      <c r="F1118" s="23" t="s">
        <v>85</v>
      </c>
      <c r="G1118" s="24"/>
      <c r="H1118" s="9">
        <v>234500</v>
      </c>
      <c r="I1118" s="9">
        <v>234500</v>
      </c>
      <c r="J1118" s="9">
        <f t="shared" si="141"/>
        <v>100</v>
      </c>
    </row>
    <row r="1119" spans="1:10" ht="57.75" customHeight="1" x14ac:dyDescent="0.25">
      <c r="A1119" s="7" t="s">
        <v>184</v>
      </c>
      <c r="B1119" s="8" t="s">
        <v>572</v>
      </c>
      <c r="C1119" s="8"/>
      <c r="D1119" s="8"/>
      <c r="E1119" s="8"/>
      <c r="F1119" s="23"/>
      <c r="G1119" s="24"/>
      <c r="H1119" s="9">
        <f>H1120</f>
        <v>2062381</v>
      </c>
      <c r="I1119" s="9">
        <f>I1120</f>
        <v>1497979.5</v>
      </c>
      <c r="J1119" s="9">
        <f t="shared" si="141"/>
        <v>72.6334998237474</v>
      </c>
    </row>
    <row r="1120" spans="1:10" ht="38.65" customHeight="1" x14ac:dyDescent="0.25">
      <c r="A1120" s="7" t="s">
        <v>79</v>
      </c>
      <c r="B1120" s="8" t="s">
        <v>572</v>
      </c>
      <c r="C1120" s="8" t="s">
        <v>80</v>
      </c>
      <c r="D1120" s="8"/>
      <c r="E1120" s="8"/>
      <c r="F1120" s="23"/>
      <c r="G1120" s="24"/>
      <c r="H1120" s="9">
        <f>H1121+H1125+H1129</f>
        <v>2062381</v>
      </c>
      <c r="I1120" s="9">
        <f>I1121+I1125+I1129</f>
        <v>1497979.5</v>
      </c>
      <c r="J1120" s="9">
        <f t="shared" si="141"/>
        <v>72.6334998237474</v>
      </c>
    </row>
    <row r="1121" spans="1:10" ht="38.65" customHeight="1" x14ac:dyDescent="0.25">
      <c r="A1121" s="7" t="s">
        <v>523</v>
      </c>
      <c r="B1121" s="8" t="s">
        <v>572</v>
      </c>
      <c r="C1121" s="8" t="s">
        <v>80</v>
      </c>
      <c r="D1121" s="8" t="s">
        <v>93</v>
      </c>
      <c r="E1121" s="8"/>
      <c r="F1121" s="23"/>
      <c r="G1121" s="24"/>
      <c r="H1121" s="9">
        <f t="shared" ref="H1121:I1123" si="145">H1122</f>
        <v>972538</v>
      </c>
      <c r="I1121" s="9">
        <f t="shared" si="145"/>
        <v>708389</v>
      </c>
      <c r="J1121" s="9">
        <f t="shared" si="141"/>
        <v>72.839210395891982</v>
      </c>
    </row>
    <row r="1122" spans="1:10" ht="76.900000000000006" customHeight="1" x14ac:dyDescent="0.25">
      <c r="A1122" s="7" t="s">
        <v>26</v>
      </c>
      <c r="B1122" s="8" t="s">
        <v>572</v>
      </c>
      <c r="C1122" s="8" t="s">
        <v>80</v>
      </c>
      <c r="D1122" s="8" t="s">
        <v>93</v>
      </c>
      <c r="E1122" s="8" t="s">
        <v>27</v>
      </c>
      <c r="F1122" s="23"/>
      <c r="G1122" s="24"/>
      <c r="H1122" s="9">
        <f t="shared" si="145"/>
        <v>972538</v>
      </c>
      <c r="I1122" s="9">
        <f t="shared" si="145"/>
        <v>708389</v>
      </c>
      <c r="J1122" s="9">
        <f t="shared" si="141"/>
        <v>72.839210395891982</v>
      </c>
    </row>
    <row r="1123" spans="1:10" ht="38.65" customHeight="1" x14ac:dyDescent="0.25">
      <c r="A1123" s="7" t="s">
        <v>82</v>
      </c>
      <c r="B1123" s="8" t="s">
        <v>572</v>
      </c>
      <c r="C1123" s="8" t="s">
        <v>80</v>
      </c>
      <c r="D1123" s="8" t="s">
        <v>93</v>
      </c>
      <c r="E1123" s="8" t="s">
        <v>83</v>
      </c>
      <c r="F1123" s="23"/>
      <c r="G1123" s="24"/>
      <c r="H1123" s="9">
        <f t="shared" si="145"/>
        <v>972538</v>
      </c>
      <c r="I1123" s="9">
        <f t="shared" si="145"/>
        <v>708389</v>
      </c>
      <c r="J1123" s="9">
        <f t="shared" si="141"/>
        <v>72.839210395891982</v>
      </c>
    </row>
    <row r="1124" spans="1:10" ht="96.4" customHeight="1" x14ac:dyDescent="0.25">
      <c r="A1124" s="7" t="s">
        <v>84</v>
      </c>
      <c r="B1124" s="8" t="s">
        <v>572</v>
      </c>
      <c r="C1124" s="8" t="s">
        <v>80</v>
      </c>
      <c r="D1124" s="8" t="s">
        <v>93</v>
      </c>
      <c r="E1124" s="8" t="s">
        <v>83</v>
      </c>
      <c r="F1124" s="23" t="s">
        <v>85</v>
      </c>
      <c r="G1124" s="24"/>
      <c r="H1124" s="9">
        <v>972538</v>
      </c>
      <c r="I1124" s="9">
        <v>708389</v>
      </c>
      <c r="J1124" s="9">
        <f t="shared" si="141"/>
        <v>72.839210395891982</v>
      </c>
    </row>
    <row r="1125" spans="1:10" ht="38.65" customHeight="1" x14ac:dyDescent="0.25">
      <c r="A1125" s="7" t="s">
        <v>81</v>
      </c>
      <c r="B1125" s="8" t="s">
        <v>572</v>
      </c>
      <c r="C1125" s="8" t="s">
        <v>80</v>
      </c>
      <c r="D1125" s="8" t="s">
        <v>57</v>
      </c>
      <c r="E1125" s="8"/>
      <c r="F1125" s="23"/>
      <c r="G1125" s="24"/>
      <c r="H1125" s="9">
        <f t="shared" ref="H1125:I1127" si="146">H1126</f>
        <v>805143</v>
      </c>
      <c r="I1125" s="9">
        <f t="shared" si="146"/>
        <v>681750.5</v>
      </c>
      <c r="J1125" s="9">
        <f t="shared" si="141"/>
        <v>84.674461555276508</v>
      </c>
    </row>
    <row r="1126" spans="1:10" ht="76.900000000000006" customHeight="1" x14ac:dyDescent="0.25">
      <c r="A1126" s="7" t="s">
        <v>26</v>
      </c>
      <c r="B1126" s="8" t="s">
        <v>572</v>
      </c>
      <c r="C1126" s="8" t="s">
        <v>80</v>
      </c>
      <c r="D1126" s="8" t="s">
        <v>57</v>
      </c>
      <c r="E1126" s="8" t="s">
        <v>27</v>
      </c>
      <c r="F1126" s="23"/>
      <c r="G1126" s="24"/>
      <c r="H1126" s="9">
        <f t="shared" si="146"/>
        <v>805143</v>
      </c>
      <c r="I1126" s="9">
        <f t="shared" si="146"/>
        <v>681750.5</v>
      </c>
      <c r="J1126" s="9">
        <f t="shared" si="141"/>
        <v>84.674461555276508</v>
      </c>
    </row>
    <row r="1127" spans="1:10" ht="38.65" customHeight="1" x14ac:dyDescent="0.25">
      <c r="A1127" s="7" t="s">
        <v>82</v>
      </c>
      <c r="B1127" s="8" t="s">
        <v>572</v>
      </c>
      <c r="C1127" s="8" t="s">
        <v>80</v>
      </c>
      <c r="D1127" s="8" t="s">
        <v>57</v>
      </c>
      <c r="E1127" s="8" t="s">
        <v>83</v>
      </c>
      <c r="F1127" s="23"/>
      <c r="G1127" s="24"/>
      <c r="H1127" s="9">
        <f t="shared" si="146"/>
        <v>805143</v>
      </c>
      <c r="I1127" s="9">
        <f t="shared" si="146"/>
        <v>681750.5</v>
      </c>
      <c r="J1127" s="9">
        <f t="shared" si="141"/>
        <v>84.674461555276508</v>
      </c>
    </row>
    <row r="1128" spans="1:10" ht="96.4" customHeight="1" x14ac:dyDescent="0.25">
      <c r="A1128" s="7" t="s">
        <v>84</v>
      </c>
      <c r="B1128" s="8" t="s">
        <v>572</v>
      </c>
      <c r="C1128" s="8" t="s">
        <v>80</v>
      </c>
      <c r="D1128" s="8" t="s">
        <v>57</v>
      </c>
      <c r="E1128" s="8" t="s">
        <v>83</v>
      </c>
      <c r="F1128" s="23" t="s">
        <v>85</v>
      </c>
      <c r="G1128" s="24"/>
      <c r="H1128" s="9">
        <v>805143</v>
      </c>
      <c r="I1128" s="9">
        <v>681750.5</v>
      </c>
      <c r="J1128" s="9">
        <f t="shared" si="141"/>
        <v>84.674461555276508</v>
      </c>
    </row>
    <row r="1129" spans="1:10" ht="38.65" customHeight="1" x14ac:dyDescent="0.25">
      <c r="A1129" s="7" t="s">
        <v>86</v>
      </c>
      <c r="B1129" s="8" t="s">
        <v>572</v>
      </c>
      <c r="C1129" s="8" t="s">
        <v>80</v>
      </c>
      <c r="D1129" s="8" t="s">
        <v>87</v>
      </c>
      <c r="E1129" s="8"/>
      <c r="F1129" s="23"/>
      <c r="G1129" s="24"/>
      <c r="H1129" s="9">
        <f t="shared" ref="H1129:I1131" si="147">H1130</f>
        <v>284700</v>
      </c>
      <c r="I1129" s="9">
        <f t="shared" si="147"/>
        <v>107840</v>
      </c>
      <c r="J1129" s="9">
        <f t="shared" si="141"/>
        <v>37.87846856340007</v>
      </c>
    </row>
    <row r="1130" spans="1:10" ht="76.900000000000006" customHeight="1" x14ac:dyDescent="0.25">
      <c r="A1130" s="7" t="s">
        <v>26</v>
      </c>
      <c r="B1130" s="8" t="s">
        <v>572</v>
      </c>
      <c r="C1130" s="8" t="s">
        <v>80</v>
      </c>
      <c r="D1130" s="8" t="s">
        <v>87</v>
      </c>
      <c r="E1130" s="8" t="s">
        <v>27</v>
      </c>
      <c r="F1130" s="23"/>
      <c r="G1130" s="24"/>
      <c r="H1130" s="9">
        <f t="shared" si="147"/>
        <v>284700</v>
      </c>
      <c r="I1130" s="9">
        <f t="shared" si="147"/>
        <v>107840</v>
      </c>
      <c r="J1130" s="9">
        <f t="shared" si="141"/>
        <v>37.87846856340007</v>
      </c>
    </row>
    <row r="1131" spans="1:10" ht="38.65" customHeight="1" x14ac:dyDescent="0.25">
      <c r="A1131" s="7" t="s">
        <v>82</v>
      </c>
      <c r="B1131" s="8" t="s">
        <v>572</v>
      </c>
      <c r="C1131" s="8" t="s">
        <v>80</v>
      </c>
      <c r="D1131" s="8" t="s">
        <v>87</v>
      </c>
      <c r="E1131" s="8" t="s">
        <v>83</v>
      </c>
      <c r="F1131" s="23"/>
      <c r="G1131" s="24"/>
      <c r="H1131" s="9">
        <f t="shared" si="147"/>
        <v>284700</v>
      </c>
      <c r="I1131" s="9">
        <f t="shared" si="147"/>
        <v>107840</v>
      </c>
      <c r="J1131" s="9">
        <f t="shared" si="141"/>
        <v>37.87846856340007</v>
      </c>
    </row>
    <row r="1132" spans="1:10" ht="96.4" customHeight="1" x14ac:dyDescent="0.25">
      <c r="A1132" s="7" t="s">
        <v>84</v>
      </c>
      <c r="B1132" s="8" t="s">
        <v>572</v>
      </c>
      <c r="C1132" s="8" t="s">
        <v>80</v>
      </c>
      <c r="D1132" s="8" t="s">
        <v>87</v>
      </c>
      <c r="E1132" s="8" t="s">
        <v>83</v>
      </c>
      <c r="F1132" s="23" t="s">
        <v>85</v>
      </c>
      <c r="G1132" s="24"/>
      <c r="H1132" s="9">
        <v>284700</v>
      </c>
      <c r="I1132" s="9">
        <v>107840</v>
      </c>
      <c r="J1132" s="9">
        <f t="shared" si="141"/>
        <v>37.87846856340007</v>
      </c>
    </row>
    <row r="1133" spans="1:10" ht="57.75" customHeight="1" x14ac:dyDescent="0.25">
      <c r="A1133" s="7" t="s">
        <v>186</v>
      </c>
      <c r="B1133" s="8" t="s">
        <v>573</v>
      </c>
      <c r="C1133" s="8"/>
      <c r="D1133" s="8"/>
      <c r="E1133" s="8"/>
      <c r="F1133" s="23"/>
      <c r="G1133" s="24"/>
      <c r="H1133" s="9">
        <f>H1134</f>
        <v>111800</v>
      </c>
      <c r="I1133" s="9">
        <f>I1134</f>
        <v>64696.480000000003</v>
      </c>
      <c r="J1133" s="9">
        <f t="shared" si="141"/>
        <v>57.868050089445447</v>
      </c>
    </row>
    <row r="1134" spans="1:10" ht="38.65" customHeight="1" x14ac:dyDescent="0.25">
      <c r="A1134" s="7" t="s">
        <v>79</v>
      </c>
      <c r="B1134" s="8" t="s">
        <v>573</v>
      </c>
      <c r="C1134" s="8" t="s">
        <v>80</v>
      </c>
      <c r="D1134" s="8"/>
      <c r="E1134" s="8"/>
      <c r="F1134" s="23"/>
      <c r="G1134" s="24"/>
      <c r="H1134" s="9">
        <f>H1135+H1139+H1143</f>
        <v>111800</v>
      </c>
      <c r="I1134" s="9">
        <f>I1135+I1139+I1143</f>
        <v>64696.480000000003</v>
      </c>
      <c r="J1134" s="9">
        <f t="shared" si="141"/>
        <v>57.868050089445447</v>
      </c>
    </row>
    <row r="1135" spans="1:10" ht="38.65" customHeight="1" x14ac:dyDescent="0.25">
      <c r="A1135" s="7" t="s">
        <v>523</v>
      </c>
      <c r="B1135" s="8" t="s">
        <v>573</v>
      </c>
      <c r="C1135" s="8" t="s">
        <v>80</v>
      </c>
      <c r="D1135" s="8" t="s">
        <v>93</v>
      </c>
      <c r="E1135" s="8"/>
      <c r="F1135" s="23"/>
      <c r="G1135" s="24"/>
      <c r="H1135" s="9">
        <f t="shared" ref="H1135:I1137" si="148">H1136</f>
        <v>32500</v>
      </c>
      <c r="I1135" s="9">
        <f t="shared" si="148"/>
        <v>32500</v>
      </c>
      <c r="J1135" s="9">
        <f t="shared" si="141"/>
        <v>100</v>
      </c>
    </row>
    <row r="1136" spans="1:10" ht="76.900000000000006" customHeight="1" x14ac:dyDescent="0.25">
      <c r="A1136" s="7" t="s">
        <v>26</v>
      </c>
      <c r="B1136" s="8" t="s">
        <v>573</v>
      </c>
      <c r="C1136" s="8" t="s">
        <v>80</v>
      </c>
      <c r="D1136" s="8" t="s">
        <v>93</v>
      </c>
      <c r="E1136" s="8" t="s">
        <v>27</v>
      </c>
      <c r="F1136" s="23"/>
      <c r="G1136" s="24"/>
      <c r="H1136" s="9">
        <f t="shared" si="148"/>
        <v>32500</v>
      </c>
      <c r="I1136" s="9">
        <f t="shared" si="148"/>
        <v>32500</v>
      </c>
      <c r="J1136" s="9">
        <f t="shared" si="141"/>
        <v>100</v>
      </c>
    </row>
    <row r="1137" spans="1:10" ht="38.65" customHeight="1" x14ac:dyDescent="0.25">
      <c r="A1137" s="7" t="s">
        <v>82</v>
      </c>
      <c r="B1137" s="8" t="s">
        <v>573</v>
      </c>
      <c r="C1137" s="8" t="s">
        <v>80</v>
      </c>
      <c r="D1137" s="8" t="s">
        <v>93</v>
      </c>
      <c r="E1137" s="8" t="s">
        <v>83</v>
      </c>
      <c r="F1137" s="23"/>
      <c r="G1137" s="24"/>
      <c r="H1137" s="9">
        <f t="shared" si="148"/>
        <v>32500</v>
      </c>
      <c r="I1137" s="9">
        <f t="shared" si="148"/>
        <v>32500</v>
      </c>
      <c r="J1137" s="9">
        <f t="shared" si="141"/>
        <v>100</v>
      </c>
    </row>
    <row r="1138" spans="1:10" ht="96.4" customHeight="1" x14ac:dyDescent="0.25">
      <c r="A1138" s="7" t="s">
        <v>84</v>
      </c>
      <c r="B1138" s="8" t="s">
        <v>573</v>
      </c>
      <c r="C1138" s="8" t="s">
        <v>80</v>
      </c>
      <c r="D1138" s="8" t="s">
        <v>93</v>
      </c>
      <c r="E1138" s="8" t="s">
        <v>83</v>
      </c>
      <c r="F1138" s="23" t="s">
        <v>85</v>
      </c>
      <c r="G1138" s="24"/>
      <c r="H1138" s="9">
        <v>32500</v>
      </c>
      <c r="I1138" s="9">
        <v>32500</v>
      </c>
      <c r="J1138" s="9">
        <f t="shared" si="141"/>
        <v>100</v>
      </c>
    </row>
    <row r="1139" spans="1:10" ht="38.65" customHeight="1" x14ac:dyDescent="0.25">
      <c r="A1139" s="7" t="s">
        <v>81</v>
      </c>
      <c r="B1139" s="8" t="s">
        <v>573</v>
      </c>
      <c r="C1139" s="8" t="s">
        <v>80</v>
      </c>
      <c r="D1139" s="8" t="s">
        <v>57</v>
      </c>
      <c r="E1139" s="8"/>
      <c r="F1139" s="23"/>
      <c r="G1139" s="24"/>
      <c r="H1139" s="9">
        <f t="shared" ref="H1139:I1141" si="149">H1140</f>
        <v>71100</v>
      </c>
      <c r="I1139" s="9">
        <f t="shared" si="149"/>
        <v>30000</v>
      </c>
      <c r="J1139" s="9">
        <f t="shared" si="141"/>
        <v>42.194092827004219</v>
      </c>
    </row>
    <row r="1140" spans="1:10" ht="76.900000000000006" customHeight="1" x14ac:dyDescent="0.25">
      <c r="A1140" s="7" t="s">
        <v>26</v>
      </c>
      <c r="B1140" s="8" t="s">
        <v>573</v>
      </c>
      <c r="C1140" s="8" t="s">
        <v>80</v>
      </c>
      <c r="D1140" s="8" t="s">
        <v>57</v>
      </c>
      <c r="E1140" s="8" t="s">
        <v>27</v>
      </c>
      <c r="F1140" s="23"/>
      <c r="G1140" s="24"/>
      <c r="H1140" s="9">
        <f t="shared" si="149"/>
        <v>71100</v>
      </c>
      <c r="I1140" s="9">
        <f t="shared" si="149"/>
        <v>30000</v>
      </c>
      <c r="J1140" s="9">
        <f t="shared" si="141"/>
        <v>42.194092827004219</v>
      </c>
    </row>
    <row r="1141" spans="1:10" ht="38.65" customHeight="1" x14ac:dyDescent="0.25">
      <c r="A1141" s="7" t="s">
        <v>82</v>
      </c>
      <c r="B1141" s="8" t="s">
        <v>573</v>
      </c>
      <c r="C1141" s="8" t="s">
        <v>80</v>
      </c>
      <c r="D1141" s="8" t="s">
        <v>57</v>
      </c>
      <c r="E1141" s="8" t="s">
        <v>83</v>
      </c>
      <c r="F1141" s="23"/>
      <c r="G1141" s="24"/>
      <c r="H1141" s="9">
        <f t="shared" si="149"/>
        <v>71100</v>
      </c>
      <c r="I1141" s="9">
        <f t="shared" si="149"/>
        <v>30000</v>
      </c>
      <c r="J1141" s="9">
        <f t="shared" si="141"/>
        <v>42.194092827004219</v>
      </c>
    </row>
    <row r="1142" spans="1:10" ht="96.4" customHeight="1" x14ac:dyDescent="0.25">
      <c r="A1142" s="7" t="s">
        <v>84</v>
      </c>
      <c r="B1142" s="8" t="s">
        <v>573</v>
      </c>
      <c r="C1142" s="8" t="s">
        <v>80</v>
      </c>
      <c r="D1142" s="8" t="s">
        <v>57</v>
      </c>
      <c r="E1142" s="8" t="s">
        <v>83</v>
      </c>
      <c r="F1142" s="23" t="s">
        <v>85</v>
      </c>
      <c r="G1142" s="24"/>
      <c r="H1142" s="9">
        <v>71100</v>
      </c>
      <c r="I1142" s="9">
        <v>30000</v>
      </c>
      <c r="J1142" s="9">
        <f t="shared" si="141"/>
        <v>42.194092827004219</v>
      </c>
    </row>
    <row r="1143" spans="1:10" ht="38.65" customHeight="1" x14ac:dyDescent="0.25">
      <c r="A1143" s="7" t="s">
        <v>86</v>
      </c>
      <c r="B1143" s="8" t="s">
        <v>573</v>
      </c>
      <c r="C1143" s="8" t="s">
        <v>80</v>
      </c>
      <c r="D1143" s="8" t="s">
        <v>87</v>
      </c>
      <c r="E1143" s="8"/>
      <c r="F1143" s="23"/>
      <c r="G1143" s="24"/>
      <c r="H1143" s="9">
        <f t="shared" ref="H1143:I1145" si="150">H1144</f>
        <v>8200</v>
      </c>
      <c r="I1143" s="9">
        <f t="shared" si="150"/>
        <v>2196.48</v>
      </c>
      <c r="J1143" s="9">
        <f t="shared" si="141"/>
        <v>26.786341463414637</v>
      </c>
    </row>
    <row r="1144" spans="1:10" ht="76.900000000000006" customHeight="1" x14ac:dyDescent="0.25">
      <c r="A1144" s="7" t="s">
        <v>26</v>
      </c>
      <c r="B1144" s="8" t="s">
        <v>573</v>
      </c>
      <c r="C1144" s="8" t="s">
        <v>80</v>
      </c>
      <c r="D1144" s="8" t="s">
        <v>87</v>
      </c>
      <c r="E1144" s="8" t="s">
        <v>27</v>
      </c>
      <c r="F1144" s="23"/>
      <c r="G1144" s="24"/>
      <c r="H1144" s="9">
        <f t="shared" si="150"/>
        <v>8200</v>
      </c>
      <c r="I1144" s="9">
        <f t="shared" si="150"/>
        <v>2196.48</v>
      </c>
      <c r="J1144" s="9">
        <f t="shared" si="141"/>
        <v>26.786341463414637</v>
      </c>
    </row>
    <row r="1145" spans="1:10" ht="38.65" customHeight="1" x14ac:dyDescent="0.25">
      <c r="A1145" s="7" t="s">
        <v>82</v>
      </c>
      <c r="B1145" s="8" t="s">
        <v>573</v>
      </c>
      <c r="C1145" s="8" t="s">
        <v>80</v>
      </c>
      <c r="D1145" s="8" t="s">
        <v>87</v>
      </c>
      <c r="E1145" s="8" t="s">
        <v>83</v>
      </c>
      <c r="F1145" s="23"/>
      <c r="G1145" s="24"/>
      <c r="H1145" s="9">
        <f t="shared" si="150"/>
        <v>8200</v>
      </c>
      <c r="I1145" s="9">
        <f t="shared" si="150"/>
        <v>2196.48</v>
      </c>
      <c r="J1145" s="9">
        <f t="shared" si="141"/>
        <v>26.786341463414637</v>
      </c>
    </row>
    <row r="1146" spans="1:10" ht="96.4" customHeight="1" x14ac:dyDescent="0.25">
      <c r="A1146" s="7" t="s">
        <v>84</v>
      </c>
      <c r="B1146" s="8" t="s">
        <v>573</v>
      </c>
      <c r="C1146" s="8" t="s">
        <v>80</v>
      </c>
      <c r="D1146" s="8" t="s">
        <v>87</v>
      </c>
      <c r="E1146" s="8" t="s">
        <v>83</v>
      </c>
      <c r="F1146" s="23" t="s">
        <v>85</v>
      </c>
      <c r="G1146" s="24"/>
      <c r="H1146" s="9">
        <v>8200</v>
      </c>
      <c r="I1146" s="9">
        <v>2196.48</v>
      </c>
      <c r="J1146" s="9">
        <f t="shared" si="141"/>
        <v>26.786341463414637</v>
      </c>
    </row>
    <row r="1147" spans="1:10" ht="57.75" customHeight="1" x14ac:dyDescent="0.25">
      <c r="A1147" s="7" t="s">
        <v>574</v>
      </c>
      <c r="B1147" s="8" t="s">
        <v>575</v>
      </c>
      <c r="C1147" s="8"/>
      <c r="D1147" s="8"/>
      <c r="E1147" s="8"/>
      <c r="F1147" s="23"/>
      <c r="G1147" s="24"/>
      <c r="H1147" s="9">
        <f>H1148</f>
        <v>4397150</v>
      </c>
      <c r="I1147" s="9">
        <f>I1148</f>
        <v>4392814.6400000006</v>
      </c>
      <c r="J1147" s="9">
        <f t="shared" si="141"/>
        <v>99.901405228386579</v>
      </c>
    </row>
    <row r="1148" spans="1:10" ht="38.65" customHeight="1" x14ac:dyDescent="0.25">
      <c r="A1148" s="7" t="s">
        <v>79</v>
      </c>
      <c r="B1148" s="8" t="s">
        <v>575</v>
      </c>
      <c r="C1148" s="8" t="s">
        <v>80</v>
      </c>
      <c r="D1148" s="8"/>
      <c r="E1148" s="8"/>
      <c r="F1148" s="23"/>
      <c r="G1148" s="24"/>
      <c r="H1148" s="9">
        <f>H1149+H1153</f>
        <v>4397150</v>
      </c>
      <c r="I1148" s="9">
        <f>I1149+I1153</f>
        <v>4392814.6400000006</v>
      </c>
      <c r="J1148" s="9">
        <f t="shared" si="141"/>
        <v>99.901405228386579</v>
      </c>
    </row>
    <row r="1149" spans="1:10" ht="38.65" customHeight="1" x14ac:dyDescent="0.25">
      <c r="A1149" s="7" t="s">
        <v>523</v>
      </c>
      <c r="B1149" s="8" t="s">
        <v>575</v>
      </c>
      <c r="C1149" s="8" t="s">
        <v>80</v>
      </c>
      <c r="D1149" s="8" t="s">
        <v>93</v>
      </c>
      <c r="E1149" s="8"/>
      <c r="F1149" s="23"/>
      <c r="G1149" s="24"/>
      <c r="H1149" s="9">
        <f t="shared" ref="H1149:I1151" si="151">H1150</f>
        <v>1191300</v>
      </c>
      <c r="I1149" s="9">
        <f t="shared" si="151"/>
        <v>1191300</v>
      </c>
      <c r="J1149" s="9">
        <f t="shared" si="141"/>
        <v>100</v>
      </c>
    </row>
    <row r="1150" spans="1:10" ht="76.900000000000006" customHeight="1" x14ac:dyDescent="0.25">
      <c r="A1150" s="7" t="s">
        <v>26</v>
      </c>
      <c r="B1150" s="8" t="s">
        <v>575</v>
      </c>
      <c r="C1150" s="8" t="s">
        <v>80</v>
      </c>
      <c r="D1150" s="8" t="s">
        <v>93</v>
      </c>
      <c r="E1150" s="8" t="s">
        <v>27</v>
      </c>
      <c r="F1150" s="23"/>
      <c r="G1150" s="24"/>
      <c r="H1150" s="9">
        <f t="shared" si="151"/>
        <v>1191300</v>
      </c>
      <c r="I1150" s="9">
        <f t="shared" si="151"/>
        <v>1191300</v>
      </c>
      <c r="J1150" s="9">
        <f t="shared" si="141"/>
        <v>100</v>
      </c>
    </row>
    <row r="1151" spans="1:10" ht="38.65" customHeight="1" x14ac:dyDescent="0.25">
      <c r="A1151" s="7" t="s">
        <v>82</v>
      </c>
      <c r="B1151" s="8" t="s">
        <v>575</v>
      </c>
      <c r="C1151" s="8" t="s">
        <v>80</v>
      </c>
      <c r="D1151" s="8" t="s">
        <v>93</v>
      </c>
      <c r="E1151" s="8" t="s">
        <v>83</v>
      </c>
      <c r="F1151" s="23"/>
      <c r="G1151" s="24"/>
      <c r="H1151" s="9">
        <f t="shared" si="151"/>
        <v>1191300</v>
      </c>
      <c r="I1151" s="9">
        <f t="shared" si="151"/>
        <v>1191300</v>
      </c>
      <c r="J1151" s="9">
        <f t="shared" si="141"/>
        <v>100</v>
      </c>
    </row>
    <row r="1152" spans="1:10" ht="96.4" customHeight="1" x14ac:dyDescent="0.25">
      <c r="A1152" s="7" t="s">
        <v>84</v>
      </c>
      <c r="B1152" s="8" t="s">
        <v>575</v>
      </c>
      <c r="C1152" s="8" t="s">
        <v>80</v>
      </c>
      <c r="D1152" s="8" t="s">
        <v>93</v>
      </c>
      <c r="E1152" s="8" t="s">
        <v>83</v>
      </c>
      <c r="F1152" s="23" t="s">
        <v>85</v>
      </c>
      <c r="G1152" s="24"/>
      <c r="H1152" s="9">
        <v>1191300</v>
      </c>
      <c r="I1152" s="9">
        <v>1191300</v>
      </c>
      <c r="J1152" s="9">
        <f t="shared" si="141"/>
        <v>100</v>
      </c>
    </row>
    <row r="1153" spans="1:10" ht="38.65" customHeight="1" x14ac:dyDescent="0.25">
      <c r="A1153" s="7" t="s">
        <v>81</v>
      </c>
      <c r="B1153" s="8" t="s">
        <v>575</v>
      </c>
      <c r="C1153" s="8" t="s">
        <v>80</v>
      </c>
      <c r="D1153" s="8" t="s">
        <v>57</v>
      </c>
      <c r="E1153" s="8"/>
      <c r="F1153" s="23"/>
      <c r="G1153" s="24"/>
      <c r="H1153" s="9">
        <f t="shared" ref="H1153:I1155" si="152">H1154</f>
        <v>3205850</v>
      </c>
      <c r="I1153" s="9">
        <f t="shared" si="152"/>
        <v>3201514.64</v>
      </c>
      <c r="J1153" s="9">
        <f t="shared" si="141"/>
        <v>99.86476722242152</v>
      </c>
    </row>
    <row r="1154" spans="1:10" ht="76.900000000000006" customHeight="1" x14ac:dyDescent="0.25">
      <c r="A1154" s="7" t="s">
        <v>26</v>
      </c>
      <c r="B1154" s="8" t="s">
        <v>575</v>
      </c>
      <c r="C1154" s="8" t="s">
        <v>80</v>
      </c>
      <c r="D1154" s="8" t="s">
        <v>57</v>
      </c>
      <c r="E1154" s="8" t="s">
        <v>27</v>
      </c>
      <c r="F1154" s="23"/>
      <c r="G1154" s="24"/>
      <c r="H1154" s="9">
        <f t="shared" si="152"/>
        <v>3205850</v>
      </c>
      <c r="I1154" s="9">
        <f t="shared" si="152"/>
        <v>3201514.64</v>
      </c>
      <c r="J1154" s="9">
        <f t="shared" si="141"/>
        <v>99.86476722242152</v>
      </c>
    </row>
    <row r="1155" spans="1:10" ht="38.65" customHeight="1" x14ac:dyDescent="0.25">
      <c r="A1155" s="7" t="s">
        <v>82</v>
      </c>
      <c r="B1155" s="8" t="s">
        <v>575</v>
      </c>
      <c r="C1155" s="8" t="s">
        <v>80</v>
      </c>
      <c r="D1155" s="8" t="s">
        <v>57</v>
      </c>
      <c r="E1155" s="8" t="s">
        <v>83</v>
      </c>
      <c r="F1155" s="23"/>
      <c r="G1155" s="24"/>
      <c r="H1155" s="9">
        <f t="shared" si="152"/>
        <v>3205850</v>
      </c>
      <c r="I1155" s="9">
        <f t="shared" si="152"/>
        <v>3201514.64</v>
      </c>
      <c r="J1155" s="9">
        <f t="shared" si="141"/>
        <v>99.86476722242152</v>
      </c>
    </row>
    <row r="1156" spans="1:10" ht="96.4" customHeight="1" x14ac:dyDescent="0.25">
      <c r="A1156" s="7" t="s">
        <v>84</v>
      </c>
      <c r="B1156" s="8" t="s">
        <v>575</v>
      </c>
      <c r="C1156" s="8" t="s">
        <v>80</v>
      </c>
      <c r="D1156" s="8" t="s">
        <v>57</v>
      </c>
      <c r="E1156" s="8" t="s">
        <v>83</v>
      </c>
      <c r="F1156" s="23" t="s">
        <v>85</v>
      </c>
      <c r="G1156" s="24"/>
      <c r="H1156" s="9">
        <v>3205850</v>
      </c>
      <c r="I1156" s="9">
        <v>3201514.64</v>
      </c>
      <c r="J1156" s="9">
        <f t="shared" si="141"/>
        <v>99.86476722242152</v>
      </c>
    </row>
    <row r="1157" spans="1:10" ht="96.4" customHeight="1" x14ac:dyDescent="0.25">
      <c r="A1157" s="4" t="s">
        <v>576</v>
      </c>
      <c r="B1157" s="5" t="s">
        <v>577</v>
      </c>
      <c r="C1157" s="5"/>
      <c r="D1157" s="5"/>
      <c r="E1157" s="5"/>
      <c r="F1157" s="29"/>
      <c r="G1157" s="30"/>
      <c r="H1157" s="6">
        <f t="shared" ref="H1157:I1163" si="153">H1158</f>
        <v>1183800</v>
      </c>
      <c r="I1157" s="6">
        <f t="shared" si="153"/>
        <v>719690.51</v>
      </c>
      <c r="J1157" s="6">
        <f t="shared" si="141"/>
        <v>60.794940868389936</v>
      </c>
    </row>
    <row r="1158" spans="1:10" ht="57.75" customHeight="1" x14ac:dyDescent="0.25">
      <c r="A1158" s="4" t="s">
        <v>578</v>
      </c>
      <c r="B1158" s="5" t="s">
        <v>579</v>
      </c>
      <c r="C1158" s="5"/>
      <c r="D1158" s="5"/>
      <c r="E1158" s="5"/>
      <c r="F1158" s="29"/>
      <c r="G1158" s="30"/>
      <c r="H1158" s="6">
        <f t="shared" si="153"/>
        <v>1183800</v>
      </c>
      <c r="I1158" s="6">
        <f t="shared" si="153"/>
        <v>719690.51</v>
      </c>
      <c r="J1158" s="6">
        <f t="shared" si="141"/>
        <v>60.794940868389936</v>
      </c>
    </row>
    <row r="1159" spans="1:10" ht="76.900000000000006" customHeight="1" x14ac:dyDescent="0.25">
      <c r="A1159" s="7" t="s">
        <v>580</v>
      </c>
      <c r="B1159" s="8" t="s">
        <v>581</v>
      </c>
      <c r="C1159" s="8"/>
      <c r="D1159" s="8"/>
      <c r="E1159" s="8"/>
      <c r="F1159" s="23"/>
      <c r="G1159" s="24"/>
      <c r="H1159" s="9">
        <f t="shared" si="153"/>
        <v>1183800</v>
      </c>
      <c r="I1159" s="9">
        <f t="shared" si="153"/>
        <v>719690.51</v>
      </c>
      <c r="J1159" s="9">
        <f t="shared" si="141"/>
        <v>60.794940868389936</v>
      </c>
    </row>
    <row r="1160" spans="1:10" ht="38.65" customHeight="1" x14ac:dyDescent="0.25">
      <c r="A1160" s="7" t="s">
        <v>79</v>
      </c>
      <c r="B1160" s="8" t="s">
        <v>581</v>
      </c>
      <c r="C1160" s="8" t="s">
        <v>80</v>
      </c>
      <c r="D1160" s="8"/>
      <c r="E1160" s="8"/>
      <c r="F1160" s="23"/>
      <c r="G1160" s="24"/>
      <c r="H1160" s="9">
        <f t="shared" si="153"/>
        <v>1183800</v>
      </c>
      <c r="I1160" s="9">
        <f t="shared" si="153"/>
        <v>719690.51</v>
      </c>
      <c r="J1160" s="9">
        <f t="shared" si="141"/>
        <v>60.794940868389936</v>
      </c>
    </row>
    <row r="1161" spans="1:10" ht="38.65" customHeight="1" x14ac:dyDescent="0.25">
      <c r="A1161" s="7" t="s">
        <v>81</v>
      </c>
      <c r="B1161" s="8" t="s">
        <v>581</v>
      </c>
      <c r="C1161" s="8" t="s">
        <v>80</v>
      </c>
      <c r="D1161" s="8" t="s">
        <v>57</v>
      </c>
      <c r="E1161" s="8"/>
      <c r="F1161" s="23"/>
      <c r="G1161" s="24"/>
      <c r="H1161" s="9">
        <f t="shared" si="153"/>
        <v>1183800</v>
      </c>
      <c r="I1161" s="9">
        <f t="shared" si="153"/>
        <v>719690.51</v>
      </c>
      <c r="J1161" s="9">
        <f t="shared" si="141"/>
        <v>60.794940868389936</v>
      </c>
    </row>
    <row r="1162" spans="1:10" ht="76.900000000000006" customHeight="1" x14ac:dyDescent="0.25">
      <c r="A1162" s="7" t="s">
        <v>26</v>
      </c>
      <c r="B1162" s="8" t="s">
        <v>581</v>
      </c>
      <c r="C1162" s="8" t="s">
        <v>80</v>
      </c>
      <c r="D1162" s="8" t="s">
        <v>57</v>
      </c>
      <c r="E1162" s="8" t="s">
        <v>27</v>
      </c>
      <c r="F1162" s="23"/>
      <c r="G1162" s="24"/>
      <c r="H1162" s="9">
        <f t="shared" si="153"/>
        <v>1183800</v>
      </c>
      <c r="I1162" s="9">
        <f t="shared" si="153"/>
        <v>719690.51</v>
      </c>
      <c r="J1162" s="9">
        <f t="shared" si="141"/>
        <v>60.794940868389936</v>
      </c>
    </row>
    <row r="1163" spans="1:10" ht="38.65" customHeight="1" x14ac:dyDescent="0.25">
      <c r="A1163" s="7" t="s">
        <v>82</v>
      </c>
      <c r="B1163" s="8" t="s">
        <v>581</v>
      </c>
      <c r="C1163" s="8" t="s">
        <v>80</v>
      </c>
      <c r="D1163" s="8" t="s">
        <v>57</v>
      </c>
      <c r="E1163" s="8" t="s">
        <v>83</v>
      </c>
      <c r="F1163" s="23"/>
      <c r="G1163" s="24"/>
      <c r="H1163" s="9">
        <f t="shared" si="153"/>
        <v>1183800</v>
      </c>
      <c r="I1163" s="9">
        <f t="shared" si="153"/>
        <v>719690.51</v>
      </c>
      <c r="J1163" s="9">
        <f t="shared" si="141"/>
        <v>60.794940868389936</v>
      </c>
    </row>
    <row r="1164" spans="1:10" ht="96.4" customHeight="1" x14ac:dyDescent="0.25">
      <c r="A1164" s="7" t="s">
        <v>84</v>
      </c>
      <c r="B1164" s="8" t="s">
        <v>581</v>
      </c>
      <c r="C1164" s="8" t="s">
        <v>80</v>
      </c>
      <c r="D1164" s="8" t="s">
        <v>57</v>
      </c>
      <c r="E1164" s="8" t="s">
        <v>83</v>
      </c>
      <c r="F1164" s="23" t="s">
        <v>85</v>
      </c>
      <c r="G1164" s="24"/>
      <c r="H1164" s="9">
        <v>1183800</v>
      </c>
      <c r="I1164" s="9">
        <v>719690.51</v>
      </c>
      <c r="J1164" s="9">
        <f t="shared" si="141"/>
        <v>60.794940868389936</v>
      </c>
    </row>
    <row r="1165" spans="1:10" ht="38.65" customHeight="1" x14ac:dyDescent="0.25">
      <c r="A1165" s="4" t="s">
        <v>582</v>
      </c>
      <c r="B1165" s="5" t="s">
        <v>583</v>
      </c>
      <c r="C1165" s="5"/>
      <c r="D1165" s="5"/>
      <c r="E1165" s="5"/>
      <c r="F1165" s="29"/>
      <c r="G1165" s="30"/>
      <c r="H1165" s="6">
        <f>H1166</f>
        <v>6876069.4699999997</v>
      </c>
      <c r="I1165" s="6">
        <f>I1166</f>
        <v>6826583.4699999997</v>
      </c>
      <c r="J1165" s="6">
        <f t="shared" ref="J1165:J1228" si="154">I1165/H1165*100</f>
        <v>99.280315589947051</v>
      </c>
    </row>
    <row r="1166" spans="1:10" ht="173.25" customHeight="1" x14ac:dyDescent="0.25">
      <c r="A1166" s="4" t="s">
        <v>34</v>
      </c>
      <c r="B1166" s="5" t="s">
        <v>584</v>
      </c>
      <c r="C1166" s="5"/>
      <c r="D1166" s="5"/>
      <c r="E1166" s="5"/>
      <c r="F1166" s="29"/>
      <c r="G1166" s="30"/>
      <c r="H1166" s="6">
        <f>H1167+H1173+H1180+H1187+H1193</f>
        <v>6876069.4699999997</v>
      </c>
      <c r="I1166" s="6">
        <f>I1167+I1173+I1180+I1187+I1193</f>
        <v>6826583.4699999997</v>
      </c>
      <c r="J1166" s="6">
        <f t="shared" si="154"/>
        <v>99.280315589947051</v>
      </c>
    </row>
    <row r="1167" spans="1:10" ht="38.65" customHeight="1" x14ac:dyDescent="0.25">
      <c r="A1167" s="7" t="s">
        <v>585</v>
      </c>
      <c r="B1167" s="8" t="s">
        <v>586</v>
      </c>
      <c r="C1167" s="8"/>
      <c r="D1167" s="8"/>
      <c r="E1167" s="8"/>
      <c r="F1167" s="23"/>
      <c r="G1167" s="24"/>
      <c r="H1167" s="9">
        <f t="shared" ref="H1167:I1171" si="155">H1168</f>
        <v>50000</v>
      </c>
      <c r="I1167" s="9">
        <f t="shared" si="155"/>
        <v>38584</v>
      </c>
      <c r="J1167" s="9">
        <f t="shared" si="154"/>
        <v>77.168000000000006</v>
      </c>
    </row>
    <row r="1168" spans="1:10" ht="38.65" customHeight="1" x14ac:dyDescent="0.25">
      <c r="A1168" s="7" t="s">
        <v>79</v>
      </c>
      <c r="B1168" s="8" t="s">
        <v>586</v>
      </c>
      <c r="C1168" s="8" t="s">
        <v>80</v>
      </c>
      <c r="D1168" s="8"/>
      <c r="E1168" s="8"/>
      <c r="F1168" s="23"/>
      <c r="G1168" s="24"/>
      <c r="H1168" s="9">
        <f t="shared" si="155"/>
        <v>50000</v>
      </c>
      <c r="I1168" s="9">
        <f t="shared" si="155"/>
        <v>38584</v>
      </c>
      <c r="J1168" s="9">
        <f t="shared" si="154"/>
        <v>77.168000000000006</v>
      </c>
    </row>
    <row r="1169" spans="1:10" ht="38.65" customHeight="1" x14ac:dyDescent="0.25">
      <c r="A1169" s="7" t="s">
        <v>472</v>
      </c>
      <c r="B1169" s="8" t="s">
        <v>586</v>
      </c>
      <c r="C1169" s="8" t="s">
        <v>80</v>
      </c>
      <c r="D1169" s="8" t="s">
        <v>313</v>
      </c>
      <c r="E1169" s="8"/>
      <c r="F1169" s="23"/>
      <c r="G1169" s="24"/>
      <c r="H1169" s="9">
        <f t="shared" si="155"/>
        <v>50000</v>
      </c>
      <c r="I1169" s="9">
        <f t="shared" si="155"/>
        <v>38584</v>
      </c>
      <c r="J1169" s="9">
        <f t="shared" si="154"/>
        <v>77.168000000000006</v>
      </c>
    </row>
    <row r="1170" spans="1:10" ht="76.900000000000006" customHeight="1" x14ac:dyDescent="0.25">
      <c r="A1170" s="7" t="s">
        <v>26</v>
      </c>
      <c r="B1170" s="8" t="s">
        <v>586</v>
      </c>
      <c r="C1170" s="8" t="s">
        <v>80</v>
      </c>
      <c r="D1170" s="8" t="s">
        <v>313</v>
      </c>
      <c r="E1170" s="8" t="s">
        <v>27</v>
      </c>
      <c r="F1170" s="23"/>
      <c r="G1170" s="24"/>
      <c r="H1170" s="9">
        <f t="shared" si="155"/>
        <v>50000</v>
      </c>
      <c r="I1170" s="9">
        <f t="shared" si="155"/>
        <v>38584</v>
      </c>
      <c r="J1170" s="9">
        <f t="shared" si="154"/>
        <v>77.168000000000006</v>
      </c>
    </row>
    <row r="1171" spans="1:10" ht="38.65" customHeight="1" x14ac:dyDescent="0.25">
      <c r="A1171" s="7" t="s">
        <v>82</v>
      </c>
      <c r="B1171" s="8" t="s">
        <v>586</v>
      </c>
      <c r="C1171" s="8" t="s">
        <v>80</v>
      </c>
      <c r="D1171" s="8" t="s">
        <v>313</v>
      </c>
      <c r="E1171" s="8" t="s">
        <v>83</v>
      </c>
      <c r="F1171" s="23"/>
      <c r="G1171" s="24"/>
      <c r="H1171" s="9">
        <f t="shared" si="155"/>
        <v>50000</v>
      </c>
      <c r="I1171" s="9">
        <f t="shared" si="155"/>
        <v>38584</v>
      </c>
      <c r="J1171" s="9">
        <f t="shared" si="154"/>
        <v>77.168000000000006</v>
      </c>
    </row>
    <row r="1172" spans="1:10" ht="96.4" customHeight="1" x14ac:dyDescent="0.25">
      <c r="A1172" s="7" t="s">
        <v>84</v>
      </c>
      <c r="B1172" s="8" t="s">
        <v>586</v>
      </c>
      <c r="C1172" s="8" t="s">
        <v>80</v>
      </c>
      <c r="D1172" s="8" t="s">
        <v>313</v>
      </c>
      <c r="E1172" s="8" t="s">
        <v>83</v>
      </c>
      <c r="F1172" s="23" t="s">
        <v>85</v>
      </c>
      <c r="G1172" s="24"/>
      <c r="H1172" s="9">
        <v>50000</v>
      </c>
      <c r="I1172" s="9">
        <v>38584</v>
      </c>
      <c r="J1172" s="9">
        <f t="shared" si="154"/>
        <v>77.168000000000006</v>
      </c>
    </row>
    <row r="1173" spans="1:10" ht="115.5" customHeight="1" x14ac:dyDescent="0.25">
      <c r="A1173" s="7" t="s">
        <v>587</v>
      </c>
      <c r="B1173" s="8" t="s">
        <v>588</v>
      </c>
      <c r="C1173" s="8"/>
      <c r="D1173" s="8"/>
      <c r="E1173" s="8"/>
      <c r="F1173" s="23"/>
      <c r="G1173" s="24"/>
      <c r="H1173" s="9">
        <f t="shared" ref="H1173:I1176" si="156">H1174</f>
        <v>649700</v>
      </c>
      <c r="I1173" s="9">
        <f t="shared" si="156"/>
        <v>649340.04999999993</v>
      </c>
      <c r="J1173" s="9">
        <f t="shared" si="154"/>
        <v>99.94459750654147</v>
      </c>
    </row>
    <row r="1174" spans="1:10" ht="38.65" customHeight="1" x14ac:dyDescent="0.25">
      <c r="A1174" s="7" t="s">
        <v>79</v>
      </c>
      <c r="B1174" s="8" t="s">
        <v>588</v>
      </c>
      <c r="C1174" s="8" t="s">
        <v>80</v>
      </c>
      <c r="D1174" s="8"/>
      <c r="E1174" s="8"/>
      <c r="F1174" s="23"/>
      <c r="G1174" s="24"/>
      <c r="H1174" s="9">
        <f t="shared" si="156"/>
        <v>649700</v>
      </c>
      <c r="I1174" s="9">
        <f t="shared" si="156"/>
        <v>649340.04999999993</v>
      </c>
      <c r="J1174" s="9">
        <f t="shared" si="154"/>
        <v>99.94459750654147</v>
      </c>
    </row>
    <row r="1175" spans="1:10" ht="38.65" customHeight="1" x14ac:dyDescent="0.25">
      <c r="A1175" s="7" t="s">
        <v>472</v>
      </c>
      <c r="B1175" s="8" t="s">
        <v>588</v>
      </c>
      <c r="C1175" s="8" t="s">
        <v>80</v>
      </c>
      <c r="D1175" s="8" t="s">
        <v>313</v>
      </c>
      <c r="E1175" s="8"/>
      <c r="F1175" s="23"/>
      <c r="G1175" s="24"/>
      <c r="H1175" s="9">
        <f t="shared" si="156"/>
        <v>649700</v>
      </c>
      <c r="I1175" s="9">
        <f t="shared" si="156"/>
        <v>649340.04999999993</v>
      </c>
      <c r="J1175" s="9">
        <f t="shared" si="154"/>
        <v>99.94459750654147</v>
      </c>
    </row>
    <row r="1176" spans="1:10" ht="76.900000000000006" customHeight="1" x14ac:dyDescent="0.25">
      <c r="A1176" s="7" t="s">
        <v>26</v>
      </c>
      <c r="B1176" s="8" t="s">
        <v>588</v>
      </c>
      <c r="C1176" s="8" t="s">
        <v>80</v>
      </c>
      <c r="D1176" s="8" t="s">
        <v>313</v>
      </c>
      <c r="E1176" s="8" t="s">
        <v>27</v>
      </c>
      <c r="F1176" s="23"/>
      <c r="G1176" s="24"/>
      <c r="H1176" s="9">
        <f t="shared" si="156"/>
        <v>649700</v>
      </c>
      <c r="I1176" s="9">
        <f t="shared" si="156"/>
        <v>649340.04999999993</v>
      </c>
      <c r="J1176" s="9">
        <f t="shared" si="154"/>
        <v>99.94459750654147</v>
      </c>
    </row>
    <row r="1177" spans="1:10" ht="38.65" customHeight="1" x14ac:dyDescent="0.25">
      <c r="A1177" s="7" t="s">
        <v>82</v>
      </c>
      <c r="B1177" s="8" t="s">
        <v>588</v>
      </c>
      <c r="C1177" s="8" t="s">
        <v>80</v>
      </c>
      <c r="D1177" s="8" t="s">
        <v>313</v>
      </c>
      <c r="E1177" s="8" t="s">
        <v>83</v>
      </c>
      <c r="F1177" s="23"/>
      <c r="G1177" s="24"/>
      <c r="H1177" s="9">
        <f>H1178+H1179</f>
        <v>649700</v>
      </c>
      <c r="I1177" s="9">
        <f>I1178+I1179</f>
        <v>649340.04999999993</v>
      </c>
      <c r="J1177" s="9">
        <f t="shared" si="154"/>
        <v>99.94459750654147</v>
      </c>
    </row>
    <row r="1178" spans="1:10" ht="96.4" customHeight="1" x14ac:dyDescent="0.25">
      <c r="A1178" s="7" t="s">
        <v>84</v>
      </c>
      <c r="B1178" s="8" t="s">
        <v>588</v>
      </c>
      <c r="C1178" s="8" t="s">
        <v>80</v>
      </c>
      <c r="D1178" s="8" t="s">
        <v>313</v>
      </c>
      <c r="E1178" s="8" t="s">
        <v>83</v>
      </c>
      <c r="F1178" s="23" t="s">
        <v>85</v>
      </c>
      <c r="G1178" s="24"/>
      <c r="H1178" s="9">
        <v>624800</v>
      </c>
      <c r="I1178" s="9">
        <v>624473.32999999996</v>
      </c>
      <c r="J1178" s="9">
        <f t="shared" si="154"/>
        <v>99.947716069142118</v>
      </c>
    </row>
    <row r="1179" spans="1:10" ht="76.900000000000006" customHeight="1" x14ac:dyDescent="0.25">
      <c r="A1179" s="7" t="s">
        <v>116</v>
      </c>
      <c r="B1179" s="8" t="s">
        <v>588</v>
      </c>
      <c r="C1179" s="8" t="s">
        <v>80</v>
      </c>
      <c r="D1179" s="8" t="s">
        <v>313</v>
      </c>
      <c r="E1179" s="8" t="s">
        <v>83</v>
      </c>
      <c r="F1179" s="23" t="s">
        <v>117</v>
      </c>
      <c r="G1179" s="24"/>
      <c r="H1179" s="9">
        <v>24900</v>
      </c>
      <c r="I1179" s="9">
        <v>24866.720000000001</v>
      </c>
      <c r="J1179" s="9">
        <f t="shared" si="154"/>
        <v>99.866345381526116</v>
      </c>
    </row>
    <row r="1180" spans="1:10" ht="57.75" customHeight="1" x14ac:dyDescent="0.25">
      <c r="A1180" s="7" t="s">
        <v>589</v>
      </c>
      <c r="B1180" s="8" t="s">
        <v>590</v>
      </c>
      <c r="C1180" s="8"/>
      <c r="D1180" s="8"/>
      <c r="E1180" s="8"/>
      <c r="F1180" s="23"/>
      <c r="G1180" s="24"/>
      <c r="H1180" s="9">
        <f t="shared" ref="H1180:I1183" si="157">H1181</f>
        <v>160300</v>
      </c>
      <c r="I1180" s="9">
        <f t="shared" si="157"/>
        <v>160300</v>
      </c>
      <c r="J1180" s="9">
        <f t="shared" si="154"/>
        <v>100</v>
      </c>
    </row>
    <row r="1181" spans="1:10" ht="38.65" customHeight="1" x14ac:dyDescent="0.25">
      <c r="A1181" s="7" t="s">
        <v>79</v>
      </c>
      <c r="B1181" s="8" t="s">
        <v>590</v>
      </c>
      <c r="C1181" s="8" t="s">
        <v>80</v>
      </c>
      <c r="D1181" s="8"/>
      <c r="E1181" s="8"/>
      <c r="F1181" s="23"/>
      <c r="G1181" s="24"/>
      <c r="H1181" s="9">
        <f t="shared" si="157"/>
        <v>160300</v>
      </c>
      <c r="I1181" s="9">
        <f t="shared" si="157"/>
        <v>160300</v>
      </c>
      <c r="J1181" s="9">
        <f t="shared" si="154"/>
        <v>100</v>
      </c>
    </row>
    <row r="1182" spans="1:10" ht="38.65" customHeight="1" x14ac:dyDescent="0.25">
      <c r="A1182" s="7" t="s">
        <v>472</v>
      </c>
      <c r="B1182" s="8" t="s">
        <v>590</v>
      </c>
      <c r="C1182" s="8" t="s">
        <v>80</v>
      </c>
      <c r="D1182" s="8" t="s">
        <v>313</v>
      </c>
      <c r="E1182" s="8"/>
      <c r="F1182" s="23"/>
      <c r="G1182" s="24"/>
      <c r="H1182" s="9">
        <f t="shared" si="157"/>
        <v>160300</v>
      </c>
      <c r="I1182" s="9">
        <f t="shared" si="157"/>
        <v>160300</v>
      </c>
      <c r="J1182" s="9">
        <f t="shared" si="154"/>
        <v>100</v>
      </c>
    </row>
    <row r="1183" spans="1:10" ht="76.900000000000006" customHeight="1" x14ac:dyDescent="0.25">
      <c r="A1183" s="7" t="s">
        <v>26</v>
      </c>
      <c r="B1183" s="8" t="s">
        <v>590</v>
      </c>
      <c r="C1183" s="8" t="s">
        <v>80</v>
      </c>
      <c r="D1183" s="8" t="s">
        <v>313</v>
      </c>
      <c r="E1183" s="8" t="s">
        <v>27</v>
      </c>
      <c r="F1183" s="23"/>
      <c r="G1183" s="24"/>
      <c r="H1183" s="9">
        <f t="shared" si="157"/>
        <v>160300</v>
      </c>
      <c r="I1183" s="9">
        <f t="shared" si="157"/>
        <v>160300</v>
      </c>
      <c r="J1183" s="9">
        <f t="shared" si="154"/>
        <v>100</v>
      </c>
    </row>
    <row r="1184" spans="1:10" ht="38.65" customHeight="1" x14ac:dyDescent="0.25">
      <c r="A1184" s="7" t="s">
        <v>82</v>
      </c>
      <c r="B1184" s="8" t="s">
        <v>590</v>
      </c>
      <c r="C1184" s="8" t="s">
        <v>80</v>
      </c>
      <c r="D1184" s="8" t="s">
        <v>313</v>
      </c>
      <c r="E1184" s="8" t="s">
        <v>83</v>
      </c>
      <c r="F1184" s="23"/>
      <c r="G1184" s="24"/>
      <c r="H1184" s="9">
        <f>H1185+H1186</f>
        <v>160300</v>
      </c>
      <c r="I1184" s="9">
        <f>I1185+I1186</f>
        <v>160300</v>
      </c>
      <c r="J1184" s="9">
        <f t="shared" si="154"/>
        <v>100</v>
      </c>
    </row>
    <row r="1185" spans="1:10" ht="96.4" customHeight="1" x14ac:dyDescent="0.25">
      <c r="A1185" s="7" t="s">
        <v>84</v>
      </c>
      <c r="B1185" s="8" t="s">
        <v>590</v>
      </c>
      <c r="C1185" s="8" t="s">
        <v>80</v>
      </c>
      <c r="D1185" s="8" t="s">
        <v>313</v>
      </c>
      <c r="E1185" s="8" t="s">
        <v>83</v>
      </c>
      <c r="F1185" s="23" t="s">
        <v>85</v>
      </c>
      <c r="G1185" s="24"/>
      <c r="H1185" s="9">
        <v>143600</v>
      </c>
      <c r="I1185" s="9">
        <v>143600</v>
      </c>
      <c r="J1185" s="9">
        <f t="shared" si="154"/>
        <v>100</v>
      </c>
    </row>
    <row r="1186" spans="1:10" ht="76.900000000000006" customHeight="1" x14ac:dyDescent="0.25">
      <c r="A1186" s="7" t="s">
        <v>116</v>
      </c>
      <c r="B1186" s="8" t="s">
        <v>590</v>
      </c>
      <c r="C1186" s="8" t="s">
        <v>80</v>
      </c>
      <c r="D1186" s="8" t="s">
        <v>313</v>
      </c>
      <c r="E1186" s="8" t="s">
        <v>83</v>
      </c>
      <c r="F1186" s="23" t="s">
        <v>117</v>
      </c>
      <c r="G1186" s="24"/>
      <c r="H1186" s="9">
        <v>16700</v>
      </c>
      <c r="I1186" s="9">
        <v>16700</v>
      </c>
      <c r="J1186" s="9">
        <f t="shared" si="154"/>
        <v>100</v>
      </c>
    </row>
    <row r="1187" spans="1:10" ht="96.4" customHeight="1" x14ac:dyDescent="0.25">
      <c r="A1187" s="7" t="s">
        <v>591</v>
      </c>
      <c r="B1187" s="8" t="s">
        <v>592</v>
      </c>
      <c r="C1187" s="8"/>
      <c r="D1187" s="8"/>
      <c r="E1187" s="8"/>
      <c r="F1187" s="23"/>
      <c r="G1187" s="24"/>
      <c r="H1187" s="9">
        <f t="shared" ref="H1187:I1191" si="158">H1188</f>
        <v>1221800</v>
      </c>
      <c r="I1187" s="9">
        <f t="shared" si="158"/>
        <v>1213133.25</v>
      </c>
      <c r="J1187" s="9">
        <f t="shared" si="154"/>
        <v>99.290657227042061</v>
      </c>
    </row>
    <row r="1188" spans="1:10" ht="38.65" customHeight="1" x14ac:dyDescent="0.25">
      <c r="A1188" s="7" t="s">
        <v>79</v>
      </c>
      <c r="B1188" s="8" t="s">
        <v>592</v>
      </c>
      <c r="C1188" s="8" t="s">
        <v>80</v>
      </c>
      <c r="D1188" s="8"/>
      <c r="E1188" s="8"/>
      <c r="F1188" s="23"/>
      <c r="G1188" s="24"/>
      <c r="H1188" s="9">
        <f t="shared" si="158"/>
        <v>1221800</v>
      </c>
      <c r="I1188" s="9">
        <f t="shared" si="158"/>
        <v>1213133.25</v>
      </c>
      <c r="J1188" s="9">
        <f t="shared" si="154"/>
        <v>99.290657227042061</v>
      </c>
    </row>
    <row r="1189" spans="1:10" ht="38.65" customHeight="1" x14ac:dyDescent="0.25">
      <c r="A1189" s="7" t="s">
        <v>472</v>
      </c>
      <c r="B1189" s="8" t="s">
        <v>592</v>
      </c>
      <c r="C1189" s="8" t="s">
        <v>80</v>
      </c>
      <c r="D1189" s="8" t="s">
        <v>313</v>
      </c>
      <c r="E1189" s="8"/>
      <c r="F1189" s="23"/>
      <c r="G1189" s="24"/>
      <c r="H1189" s="9">
        <f t="shared" si="158"/>
        <v>1221800</v>
      </c>
      <c r="I1189" s="9">
        <f t="shared" si="158"/>
        <v>1213133.25</v>
      </c>
      <c r="J1189" s="9">
        <f t="shared" si="154"/>
        <v>99.290657227042061</v>
      </c>
    </row>
    <row r="1190" spans="1:10" ht="76.900000000000006" customHeight="1" x14ac:dyDescent="0.25">
      <c r="A1190" s="7" t="s">
        <v>26</v>
      </c>
      <c r="B1190" s="8" t="s">
        <v>592</v>
      </c>
      <c r="C1190" s="8" t="s">
        <v>80</v>
      </c>
      <c r="D1190" s="8" t="s">
        <v>313</v>
      </c>
      <c r="E1190" s="8" t="s">
        <v>27</v>
      </c>
      <c r="F1190" s="23"/>
      <c r="G1190" s="24"/>
      <c r="H1190" s="9">
        <f t="shared" si="158"/>
        <v>1221800</v>
      </c>
      <c r="I1190" s="9">
        <f t="shared" si="158"/>
        <v>1213133.25</v>
      </c>
      <c r="J1190" s="9">
        <f t="shared" si="154"/>
        <v>99.290657227042061</v>
      </c>
    </row>
    <row r="1191" spans="1:10" ht="38.65" customHeight="1" x14ac:dyDescent="0.25">
      <c r="A1191" s="7" t="s">
        <v>82</v>
      </c>
      <c r="B1191" s="8" t="s">
        <v>592</v>
      </c>
      <c r="C1191" s="8" t="s">
        <v>80</v>
      </c>
      <c r="D1191" s="8" t="s">
        <v>313</v>
      </c>
      <c r="E1191" s="8" t="s">
        <v>83</v>
      </c>
      <c r="F1191" s="23"/>
      <c r="G1191" s="24"/>
      <c r="H1191" s="9">
        <f t="shared" si="158"/>
        <v>1221800</v>
      </c>
      <c r="I1191" s="9">
        <f t="shared" si="158"/>
        <v>1213133.25</v>
      </c>
      <c r="J1191" s="9">
        <f t="shared" si="154"/>
        <v>99.290657227042061</v>
      </c>
    </row>
    <row r="1192" spans="1:10" ht="96.4" customHeight="1" x14ac:dyDescent="0.25">
      <c r="A1192" s="7" t="s">
        <v>84</v>
      </c>
      <c r="B1192" s="8" t="s">
        <v>592</v>
      </c>
      <c r="C1192" s="8" t="s">
        <v>80</v>
      </c>
      <c r="D1192" s="8" t="s">
        <v>313</v>
      </c>
      <c r="E1192" s="8" t="s">
        <v>83</v>
      </c>
      <c r="F1192" s="23" t="s">
        <v>85</v>
      </c>
      <c r="G1192" s="24"/>
      <c r="H1192" s="9">
        <v>1221800</v>
      </c>
      <c r="I1192" s="9">
        <v>1213133.25</v>
      </c>
      <c r="J1192" s="9">
        <f t="shared" si="154"/>
        <v>99.290657227042061</v>
      </c>
    </row>
    <row r="1193" spans="1:10" ht="115.5" customHeight="1" x14ac:dyDescent="0.25">
      <c r="A1193" s="7" t="s">
        <v>593</v>
      </c>
      <c r="B1193" s="8" t="s">
        <v>594</v>
      </c>
      <c r="C1193" s="8"/>
      <c r="D1193" s="8"/>
      <c r="E1193" s="8"/>
      <c r="F1193" s="23"/>
      <c r="G1193" s="24"/>
      <c r="H1193" s="9">
        <f t="shared" ref="H1193:I1196" si="159">H1194</f>
        <v>4794269.47</v>
      </c>
      <c r="I1193" s="9">
        <f t="shared" si="159"/>
        <v>4765226.17</v>
      </c>
      <c r="J1193" s="9">
        <f t="shared" si="154"/>
        <v>99.394208018933071</v>
      </c>
    </row>
    <row r="1194" spans="1:10" ht="38.65" customHeight="1" x14ac:dyDescent="0.25">
      <c r="A1194" s="7" t="s">
        <v>79</v>
      </c>
      <c r="B1194" s="8" t="s">
        <v>594</v>
      </c>
      <c r="C1194" s="8" t="s">
        <v>80</v>
      </c>
      <c r="D1194" s="8"/>
      <c r="E1194" s="8"/>
      <c r="F1194" s="23"/>
      <c r="G1194" s="24"/>
      <c r="H1194" s="9">
        <f t="shared" si="159"/>
        <v>4794269.47</v>
      </c>
      <c r="I1194" s="9">
        <f t="shared" si="159"/>
        <v>4765226.17</v>
      </c>
      <c r="J1194" s="9">
        <f t="shared" si="154"/>
        <v>99.394208018933071</v>
      </c>
    </row>
    <row r="1195" spans="1:10" ht="38.65" customHeight="1" x14ac:dyDescent="0.25">
      <c r="A1195" s="7" t="s">
        <v>472</v>
      </c>
      <c r="B1195" s="8" t="s">
        <v>594</v>
      </c>
      <c r="C1195" s="8" t="s">
        <v>80</v>
      </c>
      <c r="D1195" s="8" t="s">
        <v>313</v>
      </c>
      <c r="E1195" s="8"/>
      <c r="F1195" s="23"/>
      <c r="G1195" s="24"/>
      <c r="H1195" s="9">
        <f t="shared" si="159"/>
        <v>4794269.47</v>
      </c>
      <c r="I1195" s="9">
        <f t="shared" si="159"/>
        <v>4765226.17</v>
      </c>
      <c r="J1195" s="9">
        <f t="shared" si="154"/>
        <v>99.394208018933071</v>
      </c>
    </row>
    <row r="1196" spans="1:10" ht="76.900000000000006" customHeight="1" x14ac:dyDescent="0.25">
      <c r="A1196" s="7" t="s">
        <v>26</v>
      </c>
      <c r="B1196" s="8" t="s">
        <v>594</v>
      </c>
      <c r="C1196" s="8" t="s">
        <v>80</v>
      </c>
      <c r="D1196" s="8" t="s">
        <v>313</v>
      </c>
      <c r="E1196" s="8" t="s">
        <v>27</v>
      </c>
      <c r="F1196" s="23"/>
      <c r="G1196" s="24"/>
      <c r="H1196" s="9">
        <f t="shared" si="159"/>
        <v>4794269.47</v>
      </c>
      <c r="I1196" s="9">
        <f t="shared" si="159"/>
        <v>4765226.17</v>
      </c>
      <c r="J1196" s="9">
        <f t="shared" si="154"/>
        <v>99.394208018933071</v>
      </c>
    </row>
    <row r="1197" spans="1:10" ht="38.65" customHeight="1" x14ac:dyDescent="0.25">
      <c r="A1197" s="7" t="s">
        <v>82</v>
      </c>
      <c r="B1197" s="8" t="s">
        <v>594</v>
      </c>
      <c r="C1197" s="8" t="s">
        <v>80</v>
      </c>
      <c r="D1197" s="8" t="s">
        <v>313</v>
      </c>
      <c r="E1197" s="8" t="s">
        <v>83</v>
      </c>
      <c r="F1197" s="23"/>
      <c r="G1197" s="24"/>
      <c r="H1197" s="9">
        <f>H1198+H1199</f>
        <v>4794269.47</v>
      </c>
      <c r="I1197" s="9">
        <f>I1198+I1199</f>
        <v>4765226.17</v>
      </c>
      <c r="J1197" s="9">
        <f t="shared" si="154"/>
        <v>99.394208018933071</v>
      </c>
    </row>
    <row r="1198" spans="1:10" ht="96.4" customHeight="1" x14ac:dyDescent="0.25">
      <c r="A1198" s="7" t="s">
        <v>84</v>
      </c>
      <c r="B1198" s="8" t="s">
        <v>594</v>
      </c>
      <c r="C1198" s="8" t="s">
        <v>80</v>
      </c>
      <c r="D1198" s="8" t="s">
        <v>313</v>
      </c>
      <c r="E1198" s="8" t="s">
        <v>83</v>
      </c>
      <c r="F1198" s="23" t="s">
        <v>85</v>
      </c>
      <c r="G1198" s="24"/>
      <c r="H1198" s="9">
        <v>4621762.47</v>
      </c>
      <c r="I1198" s="9">
        <v>4592749.83</v>
      </c>
      <c r="J1198" s="9">
        <f t="shared" si="154"/>
        <v>99.372260253781505</v>
      </c>
    </row>
    <row r="1199" spans="1:10" ht="76.900000000000006" customHeight="1" x14ac:dyDescent="0.25">
      <c r="A1199" s="7" t="s">
        <v>116</v>
      </c>
      <c r="B1199" s="8" t="s">
        <v>594</v>
      </c>
      <c r="C1199" s="8" t="s">
        <v>80</v>
      </c>
      <c r="D1199" s="8" t="s">
        <v>313</v>
      </c>
      <c r="E1199" s="8" t="s">
        <v>83</v>
      </c>
      <c r="F1199" s="23" t="s">
        <v>117</v>
      </c>
      <c r="G1199" s="24"/>
      <c r="H1199" s="9">
        <v>172507</v>
      </c>
      <c r="I1199" s="9">
        <v>172476.34</v>
      </c>
      <c r="J1199" s="9">
        <f t="shared" si="154"/>
        <v>99.982226808187491</v>
      </c>
    </row>
    <row r="1200" spans="1:10" ht="96.4" customHeight="1" x14ac:dyDescent="0.25">
      <c r="A1200" s="4" t="s">
        <v>595</v>
      </c>
      <c r="B1200" s="5" t="s">
        <v>596</v>
      </c>
      <c r="C1200" s="5"/>
      <c r="D1200" s="5"/>
      <c r="E1200" s="5"/>
      <c r="F1200" s="29"/>
      <c r="G1200" s="30"/>
      <c r="H1200" s="6">
        <f>H1201+H1244</f>
        <v>22628672.309999999</v>
      </c>
      <c r="I1200" s="6">
        <f>I1201+I1244</f>
        <v>21100633.02</v>
      </c>
      <c r="J1200" s="6">
        <f t="shared" si="154"/>
        <v>93.247331221793644</v>
      </c>
    </row>
    <row r="1201" spans="1:10" ht="76.900000000000006" customHeight="1" x14ac:dyDescent="0.25">
      <c r="A1201" s="4" t="s">
        <v>597</v>
      </c>
      <c r="B1201" s="5" t="s">
        <v>598</v>
      </c>
      <c r="C1201" s="5"/>
      <c r="D1201" s="5"/>
      <c r="E1201" s="5"/>
      <c r="F1201" s="29"/>
      <c r="G1201" s="30"/>
      <c r="H1201" s="6">
        <f>H1202+H1208+H1214+H1220+H1226+H1232+H1238</f>
        <v>22616672.309999999</v>
      </c>
      <c r="I1201" s="6">
        <f>I1202+I1208+I1214+I1220+I1226+I1232+I1238</f>
        <v>21088633.02</v>
      </c>
      <c r="J1201" s="6">
        <f t="shared" si="154"/>
        <v>93.243748377057329</v>
      </c>
    </row>
    <row r="1202" spans="1:10" ht="154.15" customHeight="1" x14ac:dyDescent="0.25">
      <c r="A1202" s="7" t="s">
        <v>599</v>
      </c>
      <c r="B1202" s="8" t="s">
        <v>600</v>
      </c>
      <c r="C1202" s="8"/>
      <c r="D1202" s="8"/>
      <c r="E1202" s="8"/>
      <c r="F1202" s="23"/>
      <c r="G1202" s="24"/>
      <c r="H1202" s="9">
        <f t="shared" ref="H1202:I1206" si="160">H1203</f>
        <v>372141.43</v>
      </c>
      <c r="I1202" s="9">
        <f t="shared" si="160"/>
        <v>157325.15</v>
      </c>
      <c r="J1202" s="9">
        <f t="shared" si="154"/>
        <v>42.275634293123446</v>
      </c>
    </row>
    <row r="1203" spans="1:10" ht="38.65" customHeight="1" x14ac:dyDescent="0.25">
      <c r="A1203" s="7" t="s">
        <v>54</v>
      </c>
      <c r="B1203" s="8" t="s">
        <v>600</v>
      </c>
      <c r="C1203" s="8" t="s">
        <v>55</v>
      </c>
      <c r="D1203" s="8"/>
      <c r="E1203" s="8"/>
      <c r="F1203" s="23"/>
      <c r="G1203" s="24"/>
      <c r="H1203" s="9">
        <f t="shared" si="160"/>
        <v>372141.43</v>
      </c>
      <c r="I1203" s="9">
        <f t="shared" si="160"/>
        <v>157325.15</v>
      </c>
      <c r="J1203" s="9">
        <f t="shared" si="154"/>
        <v>42.275634293123446</v>
      </c>
    </row>
    <row r="1204" spans="1:10" ht="38.65" customHeight="1" x14ac:dyDescent="0.25">
      <c r="A1204" s="7" t="s">
        <v>100</v>
      </c>
      <c r="B1204" s="8" t="s">
        <v>600</v>
      </c>
      <c r="C1204" s="8" t="s">
        <v>55</v>
      </c>
      <c r="D1204" s="8" t="s">
        <v>87</v>
      </c>
      <c r="E1204" s="8"/>
      <c r="F1204" s="23"/>
      <c r="G1204" s="24"/>
      <c r="H1204" s="9">
        <f t="shared" si="160"/>
        <v>372141.43</v>
      </c>
      <c r="I1204" s="9">
        <f t="shared" si="160"/>
        <v>157325.15</v>
      </c>
      <c r="J1204" s="9">
        <f t="shared" si="154"/>
        <v>42.275634293123446</v>
      </c>
    </row>
    <row r="1205" spans="1:10" ht="76.900000000000006" customHeight="1" x14ac:dyDescent="0.25">
      <c r="A1205" s="7" t="s">
        <v>66</v>
      </c>
      <c r="B1205" s="8" t="s">
        <v>600</v>
      </c>
      <c r="C1205" s="8" t="s">
        <v>55</v>
      </c>
      <c r="D1205" s="8" t="s">
        <v>87</v>
      </c>
      <c r="E1205" s="8" t="s">
        <v>67</v>
      </c>
      <c r="F1205" s="23"/>
      <c r="G1205" s="24"/>
      <c r="H1205" s="9">
        <f t="shared" si="160"/>
        <v>372141.43</v>
      </c>
      <c r="I1205" s="9">
        <f t="shared" si="160"/>
        <v>157325.15</v>
      </c>
      <c r="J1205" s="9">
        <f t="shared" si="154"/>
        <v>42.275634293123446</v>
      </c>
    </row>
    <row r="1206" spans="1:10" ht="76.900000000000006" customHeight="1" x14ac:dyDescent="0.25">
      <c r="A1206" s="7" t="s">
        <v>68</v>
      </c>
      <c r="B1206" s="8" t="s">
        <v>600</v>
      </c>
      <c r="C1206" s="8" t="s">
        <v>55</v>
      </c>
      <c r="D1206" s="8" t="s">
        <v>87</v>
      </c>
      <c r="E1206" s="8" t="s">
        <v>69</v>
      </c>
      <c r="F1206" s="23"/>
      <c r="G1206" s="24"/>
      <c r="H1206" s="9">
        <f t="shared" si="160"/>
        <v>372141.43</v>
      </c>
      <c r="I1206" s="9">
        <f t="shared" si="160"/>
        <v>157325.15</v>
      </c>
      <c r="J1206" s="9">
        <f t="shared" si="154"/>
        <v>42.275634293123446</v>
      </c>
    </row>
    <row r="1207" spans="1:10" ht="57.75" customHeight="1" x14ac:dyDescent="0.25">
      <c r="A1207" s="7" t="s">
        <v>30</v>
      </c>
      <c r="B1207" s="8" t="s">
        <v>600</v>
      </c>
      <c r="C1207" s="8" t="s">
        <v>55</v>
      </c>
      <c r="D1207" s="8" t="s">
        <v>87</v>
      </c>
      <c r="E1207" s="8" t="s">
        <v>69</v>
      </c>
      <c r="F1207" s="23" t="s">
        <v>31</v>
      </c>
      <c r="G1207" s="24"/>
      <c r="H1207" s="9">
        <v>372141.43</v>
      </c>
      <c r="I1207" s="9">
        <v>157325.15</v>
      </c>
      <c r="J1207" s="9">
        <f t="shared" si="154"/>
        <v>42.275634293123446</v>
      </c>
    </row>
    <row r="1208" spans="1:10" ht="115.5" customHeight="1" x14ac:dyDescent="0.25">
      <c r="A1208" s="7" t="s">
        <v>601</v>
      </c>
      <c r="B1208" s="8" t="s">
        <v>602</v>
      </c>
      <c r="C1208" s="8"/>
      <c r="D1208" s="8"/>
      <c r="E1208" s="8"/>
      <c r="F1208" s="23"/>
      <c r="G1208" s="24"/>
      <c r="H1208" s="9">
        <f t="shared" ref="H1208:I1212" si="161">H1209</f>
        <v>194100</v>
      </c>
      <c r="I1208" s="9">
        <f t="shared" si="161"/>
        <v>49734.3</v>
      </c>
      <c r="J1208" s="9">
        <f t="shared" si="154"/>
        <v>25.623029366306028</v>
      </c>
    </row>
    <row r="1209" spans="1:10" ht="38.65" customHeight="1" x14ac:dyDescent="0.25">
      <c r="A1209" s="7" t="s">
        <v>54</v>
      </c>
      <c r="B1209" s="8" t="s">
        <v>602</v>
      </c>
      <c r="C1209" s="8" t="s">
        <v>55</v>
      </c>
      <c r="D1209" s="8"/>
      <c r="E1209" s="8"/>
      <c r="F1209" s="23"/>
      <c r="G1209" s="24"/>
      <c r="H1209" s="9">
        <f t="shared" si="161"/>
        <v>194100</v>
      </c>
      <c r="I1209" s="9">
        <f t="shared" si="161"/>
        <v>49734.3</v>
      </c>
      <c r="J1209" s="9">
        <f t="shared" si="154"/>
        <v>25.623029366306028</v>
      </c>
    </row>
    <row r="1210" spans="1:10" ht="38.65" customHeight="1" x14ac:dyDescent="0.25">
      <c r="A1210" s="7" t="s">
        <v>100</v>
      </c>
      <c r="B1210" s="8" t="s">
        <v>602</v>
      </c>
      <c r="C1210" s="8" t="s">
        <v>55</v>
      </c>
      <c r="D1210" s="8" t="s">
        <v>87</v>
      </c>
      <c r="E1210" s="8"/>
      <c r="F1210" s="23"/>
      <c r="G1210" s="24"/>
      <c r="H1210" s="9">
        <f t="shared" si="161"/>
        <v>194100</v>
      </c>
      <c r="I1210" s="9">
        <f t="shared" si="161"/>
        <v>49734.3</v>
      </c>
      <c r="J1210" s="9">
        <f t="shared" si="154"/>
        <v>25.623029366306028</v>
      </c>
    </row>
    <row r="1211" spans="1:10" ht="76.900000000000006" customHeight="1" x14ac:dyDescent="0.25">
      <c r="A1211" s="7" t="s">
        <v>66</v>
      </c>
      <c r="B1211" s="8" t="s">
        <v>602</v>
      </c>
      <c r="C1211" s="8" t="s">
        <v>55</v>
      </c>
      <c r="D1211" s="8" t="s">
        <v>87</v>
      </c>
      <c r="E1211" s="8" t="s">
        <v>67</v>
      </c>
      <c r="F1211" s="23"/>
      <c r="G1211" s="24"/>
      <c r="H1211" s="9">
        <f t="shared" si="161"/>
        <v>194100</v>
      </c>
      <c r="I1211" s="9">
        <f t="shared" si="161"/>
        <v>49734.3</v>
      </c>
      <c r="J1211" s="9">
        <f t="shared" si="154"/>
        <v>25.623029366306028</v>
      </c>
    </row>
    <row r="1212" spans="1:10" ht="76.900000000000006" customHeight="1" x14ac:dyDescent="0.25">
      <c r="A1212" s="7" t="s">
        <v>68</v>
      </c>
      <c r="B1212" s="8" t="s">
        <v>602</v>
      </c>
      <c r="C1212" s="8" t="s">
        <v>55</v>
      </c>
      <c r="D1212" s="8" t="s">
        <v>87</v>
      </c>
      <c r="E1212" s="8" t="s">
        <v>69</v>
      </c>
      <c r="F1212" s="23"/>
      <c r="G1212" s="24"/>
      <c r="H1212" s="9">
        <f t="shared" si="161"/>
        <v>194100</v>
      </c>
      <c r="I1212" s="9">
        <f t="shared" si="161"/>
        <v>49734.3</v>
      </c>
      <c r="J1212" s="9">
        <f t="shared" si="154"/>
        <v>25.623029366306028</v>
      </c>
    </row>
    <row r="1213" spans="1:10" ht="57.75" customHeight="1" x14ac:dyDescent="0.25">
      <c r="A1213" s="7" t="s">
        <v>30</v>
      </c>
      <c r="B1213" s="8" t="s">
        <v>602</v>
      </c>
      <c r="C1213" s="8" t="s">
        <v>55</v>
      </c>
      <c r="D1213" s="8" t="s">
        <v>87</v>
      </c>
      <c r="E1213" s="8" t="s">
        <v>69</v>
      </c>
      <c r="F1213" s="23" t="s">
        <v>31</v>
      </c>
      <c r="G1213" s="24"/>
      <c r="H1213" s="9">
        <v>194100</v>
      </c>
      <c r="I1213" s="9">
        <v>49734.3</v>
      </c>
      <c r="J1213" s="9">
        <f t="shared" si="154"/>
        <v>25.623029366306028</v>
      </c>
    </row>
    <row r="1214" spans="1:10" ht="76.900000000000006" customHeight="1" x14ac:dyDescent="0.25">
      <c r="A1214" s="7" t="s">
        <v>603</v>
      </c>
      <c r="B1214" s="8" t="s">
        <v>604</v>
      </c>
      <c r="C1214" s="8"/>
      <c r="D1214" s="8"/>
      <c r="E1214" s="8"/>
      <c r="F1214" s="23"/>
      <c r="G1214" s="24"/>
      <c r="H1214" s="9">
        <f t="shared" ref="H1214:I1218" si="162">H1215</f>
        <v>5398500</v>
      </c>
      <c r="I1214" s="9">
        <f t="shared" si="162"/>
        <v>4271216.5999999996</v>
      </c>
      <c r="J1214" s="9">
        <f t="shared" si="154"/>
        <v>79.118581087339066</v>
      </c>
    </row>
    <row r="1215" spans="1:10" ht="38.65" customHeight="1" x14ac:dyDescent="0.25">
      <c r="A1215" s="7" t="s">
        <v>54</v>
      </c>
      <c r="B1215" s="8" t="s">
        <v>604</v>
      </c>
      <c r="C1215" s="8" t="s">
        <v>55</v>
      </c>
      <c r="D1215" s="8"/>
      <c r="E1215" s="8"/>
      <c r="F1215" s="23"/>
      <c r="G1215" s="24"/>
      <c r="H1215" s="9">
        <f t="shared" si="162"/>
        <v>5398500</v>
      </c>
      <c r="I1215" s="9">
        <f t="shared" si="162"/>
        <v>4271216.5999999996</v>
      </c>
      <c r="J1215" s="9">
        <f t="shared" si="154"/>
        <v>79.118581087339066</v>
      </c>
    </row>
    <row r="1216" spans="1:10" ht="38.65" customHeight="1" x14ac:dyDescent="0.25">
      <c r="A1216" s="7" t="s">
        <v>100</v>
      </c>
      <c r="B1216" s="8" t="s">
        <v>604</v>
      </c>
      <c r="C1216" s="8" t="s">
        <v>55</v>
      </c>
      <c r="D1216" s="8" t="s">
        <v>87</v>
      </c>
      <c r="E1216" s="8"/>
      <c r="F1216" s="23"/>
      <c r="G1216" s="24"/>
      <c r="H1216" s="9">
        <f t="shared" si="162"/>
        <v>5398500</v>
      </c>
      <c r="I1216" s="9">
        <f t="shared" si="162"/>
        <v>4271216.5999999996</v>
      </c>
      <c r="J1216" s="9">
        <f t="shared" si="154"/>
        <v>79.118581087339066</v>
      </c>
    </row>
    <row r="1217" spans="1:10" ht="76.900000000000006" customHeight="1" x14ac:dyDescent="0.25">
      <c r="A1217" s="7" t="s">
        <v>66</v>
      </c>
      <c r="B1217" s="8" t="s">
        <v>604</v>
      </c>
      <c r="C1217" s="8" t="s">
        <v>55</v>
      </c>
      <c r="D1217" s="8" t="s">
        <v>87</v>
      </c>
      <c r="E1217" s="8" t="s">
        <v>67</v>
      </c>
      <c r="F1217" s="23"/>
      <c r="G1217" s="24"/>
      <c r="H1217" s="9">
        <f t="shared" si="162"/>
        <v>5398500</v>
      </c>
      <c r="I1217" s="9">
        <f t="shared" si="162"/>
        <v>4271216.5999999996</v>
      </c>
      <c r="J1217" s="9">
        <f t="shared" si="154"/>
        <v>79.118581087339066</v>
      </c>
    </row>
    <row r="1218" spans="1:10" ht="76.900000000000006" customHeight="1" x14ac:dyDescent="0.25">
      <c r="A1218" s="7" t="s">
        <v>68</v>
      </c>
      <c r="B1218" s="8" t="s">
        <v>604</v>
      </c>
      <c r="C1218" s="8" t="s">
        <v>55</v>
      </c>
      <c r="D1218" s="8" t="s">
        <v>87</v>
      </c>
      <c r="E1218" s="8" t="s">
        <v>69</v>
      </c>
      <c r="F1218" s="23"/>
      <c r="G1218" s="24"/>
      <c r="H1218" s="9">
        <f t="shared" si="162"/>
        <v>5398500</v>
      </c>
      <c r="I1218" s="9">
        <f t="shared" si="162"/>
        <v>4271216.5999999996</v>
      </c>
      <c r="J1218" s="9">
        <f t="shared" si="154"/>
        <v>79.118581087339066</v>
      </c>
    </row>
    <row r="1219" spans="1:10" ht="76.900000000000006" customHeight="1" x14ac:dyDescent="0.25">
      <c r="A1219" s="7" t="s">
        <v>62</v>
      </c>
      <c r="B1219" s="8" t="s">
        <v>604</v>
      </c>
      <c r="C1219" s="8" t="s">
        <v>55</v>
      </c>
      <c r="D1219" s="8" t="s">
        <v>87</v>
      </c>
      <c r="E1219" s="8" t="s">
        <v>69</v>
      </c>
      <c r="F1219" s="23" t="s">
        <v>63</v>
      </c>
      <c r="G1219" s="24"/>
      <c r="H1219" s="9">
        <v>5398500</v>
      </c>
      <c r="I1219" s="9">
        <v>4271216.5999999996</v>
      </c>
      <c r="J1219" s="9">
        <f t="shared" si="154"/>
        <v>79.118581087339066</v>
      </c>
    </row>
    <row r="1220" spans="1:10" ht="57.75" customHeight="1" x14ac:dyDescent="0.25">
      <c r="A1220" s="7" t="s">
        <v>605</v>
      </c>
      <c r="B1220" s="8" t="s">
        <v>606</v>
      </c>
      <c r="C1220" s="8"/>
      <c r="D1220" s="8"/>
      <c r="E1220" s="8"/>
      <c r="F1220" s="23"/>
      <c r="G1220" s="24"/>
      <c r="H1220" s="9">
        <f t="shared" ref="H1220:I1224" si="163">H1221</f>
        <v>936000</v>
      </c>
      <c r="I1220" s="9">
        <f t="shared" si="163"/>
        <v>900000</v>
      </c>
      <c r="J1220" s="9">
        <f t="shared" si="154"/>
        <v>96.15384615384616</v>
      </c>
    </row>
    <row r="1221" spans="1:10" ht="38.65" customHeight="1" x14ac:dyDescent="0.25">
      <c r="A1221" s="7" t="s">
        <v>54</v>
      </c>
      <c r="B1221" s="8" t="s">
        <v>606</v>
      </c>
      <c r="C1221" s="8" t="s">
        <v>55</v>
      </c>
      <c r="D1221" s="8"/>
      <c r="E1221" s="8"/>
      <c r="F1221" s="23"/>
      <c r="G1221" s="24"/>
      <c r="H1221" s="9">
        <f t="shared" si="163"/>
        <v>936000</v>
      </c>
      <c r="I1221" s="9">
        <f t="shared" si="163"/>
        <v>900000</v>
      </c>
      <c r="J1221" s="9">
        <f t="shared" si="154"/>
        <v>96.15384615384616</v>
      </c>
    </row>
    <row r="1222" spans="1:10" ht="38.65" customHeight="1" x14ac:dyDescent="0.25">
      <c r="A1222" s="7" t="s">
        <v>100</v>
      </c>
      <c r="B1222" s="8" t="s">
        <v>606</v>
      </c>
      <c r="C1222" s="8" t="s">
        <v>55</v>
      </c>
      <c r="D1222" s="8" t="s">
        <v>87</v>
      </c>
      <c r="E1222" s="8"/>
      <c r="F1222" s="23"/>
      <c r="G1222" s="24"/>
      <c r="H1222" s="9">
        <f t="shared" si="163"/>
        <v>936000</v>
      </c>
      <c r="I1222" s="9">
        <f t="shared" si="163"/>
        <v>900000</v>
      </c>
      <c r="J1222" s="9">
        <f t="shared" si="154"/>
        <v>96.15384615384616</v>
      </c>
    </row>
    <row r="1223" spans="1:10" ht="76.900000000000006" customHeight="1" x14ac:dyDescent="0.25">
      <c r="A1223" s="7" t="s">
        <v>66</v>
      </c>
      <c r="B1223" s="8" t="s">
        <v>606</v>
      </c>
      <c r="C1223" s="8" t="s">
        <v>55</v>
      </c>
      <c r="D1223" s="8" t="s">
        <v>87</v>
      </c>
      <c r="E1223" s="8" t="s">
        <v>67</v>
      </c>
      <c r="F1223" s="23"/>
      <c r="G1223" s="24"/>
      <c r="H1223" s="9">
        <f t="shared" si="163"/>
        <v>936000</v>
      </c>
      <c r="I1223" s="9">
        <f t="shared" si="163"/>
        <v>900000</v>
      </c>
      <c r="J1223" s="9">
        <f t="shared" si="154"/>
        <v>96.15384615384616</v>
      </c>
    </row>
    <row r="1224" spans="1:10" ht="76.900000000000006" customHeight="1" x14ac:dyDescent="0.25">
      <c r="A1224" s="7" t="s">
        <v>68</v>
      </c>
      <c r="B1224" s="8" t="s">
        <v>606</v>
      </c>
      <c r="C1224" s="8" t="s">
        <v>55</v>
      </c>
      <c r="D1224" s="8" t="s">
        <v>87</v>
      </c>
      <c r="E1224" s="8" t="s">
        <v>69</v>
      </c>
      <c r="F1224" s="23"/>
      <c r="G1224" s="24"/>
      <c r="H1224" s="9">
        <f t="shared" si="163"/>
        <v>936000</v>
      </c>
      <c r="I1224" s="9">
        <f t="shared" si="163"/>
        <v>900000</v>
      </c>
      <c r="J1224" s="9">
        <f t="shared" si="154"/>
        <v>96.15384615384616</v>
      </c>
    </row>
    <row r="1225" spans="1:10" ht="76.900000000000006" customHeight="1" x14ac:dyDescent="0.25">
      <c r="A1225" s="7" t="s">
        <v>62</v>
      </c>
      <c r="B1225" s="8" t="s">
        <v>606</v>
      </c>
      <c r="C1225" s="8" t="s">
        <v>55</v>
      </c>
      <c r="D1225" s="8" t="s">
        <v>87</v>
      </c>
      <c r="E1225" s="8" t="s">
        <v>69</v>
      </c>
      <c r="F1225" s="23" t="s">
        <v>63</v>
      </c>
      <c r="G1225" s="24"/>
      <c r="H1225" s="9">
        <v>936000</v>
      </c>
      <c r="I1225" s="9">
        <v>900000</v>
      </c>
      <c r="J1225" s="9">
        <f t="shared" si="154"/>
        <v>96.15384615384616</v>
      </c>
    </row>
    <row r="1226" spans="1:10" ht="76.900000000000006" customHeight="1" x14ac:dyDescent="0.25">
      <c r="A1226" s="7" t="s">
        <v>607</v>
      </c>
      <c r="B1226" s="8" t="s">
        <v>608</v>
      </c>
      <c r="C1226" s="8"/>
      <c r="D1226" s="8"/>
      <c r="E1226" s="8"/>
      <c r="F1226" s="23"/>
      <c r="G1226" s="24"/>
      <c r="H1226" s="9">
        <f t="shared" ref="H1226:I1230" si="164">H1227</f>
        <v>650000</v>
      </c>
      <c r="I1226" s="9">
        <f t="shared" si="164"/>
        <v>644426.09</v>
      </c>
      <c r="J1226" s="9">
        <f t="shared" si="154"/>
        <v>99.142475384615381</v>
      </c>
    </row>
    <row r="1227" spans="1:10" ht="38.65" customHeight="1" x14ac:dyDescent="0.25">
      <c r="A1227" s="7" t="s">
        <v>54</v>
      </c>
      <c r="B1227" s="8" t="s">
        <v>608</v>
      </c>
      <c r="C1227" s="8" t="s">
        <v>55</v>
      </c>
      <c r="D1227" s="8"/>
      <c r="E1227" s="8"/>
      <c r="F1227" s="23"/>
      <c r="G1227" s="24"/>
      <c r="H1227" s="9">
        <f t="shared" si="164"/>
        <v>650000</v>
      </c>
      <c r="I1227" s="9">
        <f t="shared" si="164"/>
        <v>644426.09</v>
      </c>
      <c r="J1227" s="9">
        <f t="shared" si="154"/>
        <v>99.142475384615381</v>
      </c>
    </row>
    <row r="1228" spans="1:10" ht="38.65" customHeight="1" x14ac:dyDescent="0.25">
      <c r="A1228" s="7" t="s">
        <v>100</v>
      </c>
      <c r="B1228" s="8" t="s">
        <v>608</v>
      </c>
      <c r="C1228" s="8" t="s">
        <v>55</v>
      </c>
      <c r="D1228" s="8" t="s">
        <v>87</v>
      </c>
      <c r="E1228" s="8"/>
      <c r="F1228" s="23"/>
      <c r="G1228" s="24"/>
      <c r="H1228" s="9">
        <f t="shared" si="164"/>
        <v>650000</v>
      </c>
      <c r="I1228" s="9">
        <f t="shared" si="164"/>
        <v>644426.09</v>
      </c>
      <c r="J1228" s="9">
        <f t="shared" si="154"/>
        <v>99.142475384615381</v>
      </c>
    </row>
    <row r="1229" spans="1:10" ht="76.900000000000006" customHeight="1" x14ac:dyDescent="0.25">
      <c r="A1229" s="7" t="s">
        <v>66</v>
      </c>
      <c r="B1229" s="8" t="s">
        <v>608</v>
      </c>
      <c r="C1229" s="8" t="s">
        <v>55</v>
      </c>
      <c r="D1229" s="8" t="s">
        <v>87</v>
      </c>
      <c r="E1229" s="8" t="s">
        <v>67</v>
      </c>
      <c r="F1229" s="23"/>
      <c r="G1229" s="24"/>
      <c r="H1229" s="9">
        <f t="shared" si="164"/>
        <v>650000</v>
      </c>
      <c r="I1229" s="9">
        <f t="shared" si="164"/>
        <v>644426.09</v>
      </c>
      <c r="J1229" s="9">
        <f t="shared" ref="J1229:J1292" si="165">I1229/H1229*100</f>
        <v>99.142475384615381</v>
      </c>
    </row>
    <row r="1230" spans="1:10" ht="76.900000000000006" customHeight="1" x14ac:dyDescent="0.25">
      <c r="A1230" s="7" t="s">
        <v>68</v>
      </c>
      <c r="B1230" s="8" t="s">
        <v>608</v>
      </c>
      <c r="C1230" s="8" t="s">
        <v>55</v>
      </c>
      <c r="D1230" s="8" t="s">
        <v>87</v>
      </c>
      <c r="E1230" s="8" t="s">
        <v>69</v>
      </c>
      <c r="F1230" s="23"/>
      <c r="G1230" s="24"/>
      <c r="H1230" s="9">
        <f t="shared" si="164"/>
        <v>650000</v>
      </c>
      <c r="I1230" s="9">
        <f t="shared" si="164"/>
        <v>644426.09</v>
      </c>
      <c r="J1230" s="9">
        <f t="shared" si="165"/>
        <v>99.142475384615381</v>
      </c>
    </row>
    <row r="1231" spans="1:10" ht="57.75" customHeight="1" x14ac:dyDescent="0.25">
      <c r="A1231" s="7" t="s">
        <v>30</v>
      </c>
      <c r="B1231" s="8" t="s">
        <v>608</v>
      </c>
      <c r="C1231" s="8" t="s">
        <v>55</v>
      </c>
      <c r="D1231" s="8" t="s">
        <v>87</v>
      </c>
      <c r="E1231" s="8" t="s">
        <v>69</v>
      </c>
      <c r="F1231" s="23" t="s">
        <v>31</v>
      </c>
      <c r="G1231" s="24"/>
      <c r="H1231" s="9">
        <v>650000</v>
      </c>
      <c r="I1231" s="9">
        <v>644426.09</v>
      </c>
      <c r="J1231" s="9">
        <f t="shared" si="165"/>
        <v>99.142475384615381</v>
      </c>
    </row>
    <row r="1232" spans="1:10" ht="134.65" customHeight="1" x14ac:dyDescent="0.25">
      <c r="A1232" s="7" t="s">
        <v>609</v>
      </c>
      <c r="B1232" s="8" t="s">
        <v>610</v>
      </c>
      <c r="C1232" s="8"/>
      <c r="D1232" s="8"/>
      <c r="E1232" s="8"/>
      <c r="F1232" s="23"/>
      <c r="G1232" s="24"/>
      <c r="H1232" s="9">
        <f t="shared" ref="H1232:I1236" si="166">H1233</f>
        <v>14500000</v>
      </c>
      <c r="I1232" s="9">
        <f t="shared" si="166"/>
        <v>14500000</v>
      </c>
      <c r="J1232" s="9">
        <f t="shared" si="165"/>
        <v>100</v>
      </c>
    </row>
    <row r="1233" spans="1:10" ht="38.65" customHeight="1" x14ac:dyDescent="0.25">
      <c r="A1233" s="7" t="s">
        <v>54</v>
      </c>
      <c r="B1233" s="8" t="s">
        <v>610</v>
      </c>
      <c r="C1233" s="8" t="s">
        <v>55</v>
      </c>
      <c r="D1233" s="8"/>
      <c r="E1233" s="8"/>
      <c r="F1233" s="23"/>
      <c r="G1233" s="24"/>
      <c r="H1233" s="9">
        <f t="shared" si="166"/>
        <v>14500000</v>
      </c>
      <c r="I1233" s="9">
        <f t="shared" si="166"/>
        <v>14500000</v>
      </c>
      <c r="J1233" s="9">
        <f t="shared" si="165"/>
        <v>100</v>
      </c>
    </row>
    <row r="1234" spans="1:10" ht="38.65" customHeight="1" x14ac:dyDescent="0.25">
      <c r="A1234" s="7" t="s">
        <v>100</v>
      </c>
      <c r="B1234" s="8" t="s">
        <v>610</v>
      </c>
      <c r="C1234" s="8" t="s">
        <v>55</v>
      </c>
      <c r="D1234" s="8" t="s">
        <v>87</v>
      </c>
      <c r="E1234" s="8"/>
      <c r="F1234" s="23"/>
      <c r="G1234" s="24"/>
      <c r="H1234" s="9">
        <f t="shared" si="166"/>
        <v>14500000</v>
      </c>
      <c r="I1234" s="9">
        <f t="shared" si="166"/>
        <v>14500000</v>
      </c>
      <c r="J1234" s="9">
        <f t="shared" si="165"/>
        <v>100</v>
      </c>
    </row>
    <row r="1235" spans="1:10" ht="76.900000000000006" customHeight="1" x14ac:dyDescent="0.25">
      <c r="A1235" s="7" t="s">
        <v>66</v>
      </c>
      <c r="B1235" s="8" t="s">
        <v>610</v>
      </c>
      <c r="C1235" s="8" t="s">
        <v>55</v>
      </c>
      <c r="D1235" s="8" t="s">
        <v>87</v>
      </c>
      <c r="E1235" s="8" t="s">
        <v>67</v>
      </c>
      <c r="F1235" s="23"/>
      <c r="G1235" s="24"/>
      <c r="H1235" s="9">
        <f t="shared" si="166"/>
        <v>14500000</v>
      </c>
      <c r="I1235" s="9">
        <f t="shared" si="166"/>
        <v>14500000</v>
      </c>
      <c r="J1235" s="9">
        <f t="shared" si="165"/>
        <v>100</v>
      </c>
    </row>
    <row r="1236" spans="1:10" ht="76.900000000000006" customHeight="1" x14ac:dyDescent="0.25">
      <c r="A1236" s="7" t="s">
        <v>68</v>
      </c>
      <c r="B1236" s="8" t="s">
        <v>610</v>
      </c>
      <c r="C1236" s="8" t="s">
        <v>55</v>
      </c>
      <c r="D1236" s="8" t="s">
        <v>87</v>
      </c>
      <c r="E1236" s="8" t="s">
        <v>69</v>
      </c>
      <c r="F1236" s="23"/>
      <c r="G1236" s="24"/>
      <c r="H1236" s="9">
        <f t="shared" si="166"/>
        <v>14500000</v>
      </c>
      <c r="I1236" s="9">
        <f t="shared" si="166"/>
        <v>14500000</v>
      </c>
      <c r="J1236" s="9">
        <f t="shared" si="165"/>
        <v>100</v>
      </c>
    </row>
    <row r="1237" spans="1:10" ht="76.900000000000006" customHeight="1" x14ac:dyDescent="0.25">
      <c r="A1237" s="7" t="s">
        <v>62</v>
      </c>
      <c r="B1237" s="8" t="s">
        <v>610</v>
      </c>
      <c r="C1237" s="8" t="s">
        <v>55</v>
      </c>
      <c r="D1237" s="8" t="s">
        <v>87</v>
      </c>
      <c r="E1237" s="8" t="s">
        <v>69</v>
      </c>
      <c r="F1237" s="23" t="s">
        <v>63</v>
      </c>
      <c r="G1237" s="24"/>
      <c r="H1237" s="9">
        <v>14500000</v>
      </c>
      <c r="I1237" s="9">
        <v>14500000</v>
      </c>
      <c r="J1237" s="9">
        <f t="shared" si="165"/>
        <v>100</v>
      </c>
    </row>
    <row r="1238" spans="1:10" ht="96.4" customHeight="1" x14ac:dyDescent="0.25">
      <c r="A1238" s="7" t="s">
        <v>611</v>
      </c>
      <c r="B1238" s="8" t="s">
        <v>612</v>
      </c>
      <c r="C1238" s="8"/>
      <c r="D1238" s="8"/>
      <c r="E1238" s="8"/>
      <c r="F1238" s="23"/>
      <c r="G1238" s="24"/>
      <c r="H1238" s="9">
        <f t="shared" ref="H1238:I1242" si="167">H1239</f>
        <v>565930.88</v>
      </c>
      <c r="I1238" s="9">
        <f t="shared" si="167"/>
        <v>565930.88</v>
      </c>
      <c r="J1238" s="9">
        <f t="shared" si="165"/>
        <v>100</v>
      </c>
    </row>
    <row r="1239" spans="1:10" ht="38.65" customHeight="1" x14ac:dyDescent="0.25">
      <c r="A1239" s="7" t="s">
        <v>54</v>
      </c>
      <c r="B1239" s="8" t="s">
        <v>612</v>
      </c>
      <c r="C1239" s="8" t="s">
        <v>55</v>
      </c>
      <c r="D1239" s="8"/>
      <c r="E1239" s="8"/>
      <c r="F1239" s="23"/>
      <c r="G1239" s="24"/>
      <c r="H1239" s="9">
        <f t="shared" si="167"/>
        <v>565930.88</v>
      </c>
      <c r="I1239" s="9">
        <f t="shared" si="167"/>
        <v>565930.88</v>
      </c>
      <c r="J1239" s="9">
        <f t="shared" si="165"/>
        <v>100</v>
      </c>
    </row>
    <row r="1240" spans="1:10" ht="38.65" customHeight="1" x14ac:dyDescent="0.25">
      <c r="A1240" s="7" t="s">
        <v>100</v>
      </c>
      <c r="B1240" s="8" t="s">
        <v>612</v>
      </c>
      <c r="C1240" s="8" t="s">
        <v>55</v>
      </c>
      <c r="D1240" s="8" t="s">
        <v>87</v>
      </c>
      <c r="E1240" s="8"/>
      <c r="F1240" s="23"/>
      <c r="G1240" s="24"/>
      <c r="H1240" s="9">
        <f t="shared" si="167"/>
        <v>565930.88</v>
      </c>
      <c r="I1240" s="9">
        <f t="shared" si="167"/>
        <v>565930.88</v>
      </c>
      <c r="J1240" s="9">
        <f t="shared" si="165"/>
        <v>100</v>
      </c>
    </row>
    <row r="1241" spans="1:10" ht="76.900000000000006" customHeight="1" x14ac:dyDescent="0.25">
      <c r="A1241" s="7" t="s">
        <v>66</v>
      </c>
      <c r="B1241" s="8" t="s">
        <v>612</v>
      </c>
      <c r="C1241" s="8" t="s">
        <v>55</v>
      </c>
      <c r="D1241" s="8" t="s">
        <v>87</v>
      </c>
      <c r="E1241" s="8" t="s">
        <v>67</v>
      </c>
      <c r="F1241" s="23"/>
      <c r="G1241" s="24"/>
      <c r="H1241" s="9">
        <f t="shared" si="167"/>
        <v>565930.88</v>
      </c>
      <c r="I1241" s="9">
        <f t="shared" si="167"/>
        <v>565930.88</v>
      </c>
      <c r="J1241" s="9">
        <f t="shared" si="165"/>
        <v>100</v>
      </c>
    </row>
    <row r="1242" spans="1:10" ht="76.900000000000006" customHeight="1" x14ac:dyDescent="0.25">
      <c r="A1242" s="7" t="s">
        <v>68</v>
      </c>
      <c r="B1242" s="8" t="s">
        <v>612</v>
      </c>
      <c r="C1242" s="8" t="s">
        <v>55</v>
      </c>
      <c r="D1242" s="8" t="s">
        <v>87</v>
      </c>
      <c r="E1242" s="8" t="s">
        <v>69</v>
      </c>
      <c r="F1242" s="23"/>
      <c r="G1242" s="24"/>
      <c r="H1242" s="9">
        <f t="shared" si="167"/>
        <v>565930.88</v>
      </c>
      <c r="I1242" s="9">
        <f t="shared" si="167"/>
        <v>565930.88</v>
      </c>
      <c r="J1242" s="9">
        <f t="shared" si="165"/>
        <v>100</v>
      </c>
    </row>
    <row r="1243" spans="1:10" ht="76.900000000000006" customHeight="1" x14ac:dyDescent="0.25">
      <c r="A1243" s="7" t="s">
        <v>62</v>
      </c>
      <c r="B1243" s="8" t="s">
        <v>612</v>
      </c>
      <c r="C1243" s="8" t="s">
        <v>55</v>
      </c>
      <c r="D1243" s="8" t="s">
        <v>87</v>
      </c>
      <c r="E1243" s="8" t="s">
        <v>69</v>
      </c>
      <c r="F1243" s="23" t="s">
        <v>63</v>
      </c>
      <c r="G1243" s="24"/>
      <c r="H1243" s="9">
        <v>565930.88</v>
      </c>
      <c r="I1243" s="9">
        <v>565930.88</v>
      </c>
      <c r="J1243" s="9">
        <f t="shared" si="165"/>
        <v>100</v>
      </c>
    </row>
    <row r="1244" spans="1:10" ht="96.4" customHeight="1" x14ac:dyDescent="0.25">
      <c r="A1244" s="4" t="s">
        <v>613</v>
      </c>
      <c r="B1244" s="5" t="s">
        <v>614</v>
      </c>
      <c r="C1244" s="5"/>
      <c r="D1244" s="5"/>
      <c r="E1244" s="5"/>
      <c r="F1244" s="29"/>
      <c r="G1244" s="30"/>
      <c r="H1244" s="6">
        <f t="shared" ref="H1244:I1249" si="168">H1245</f>
        <v>12000</v>
      </c>
      <c r="I1244" s="6">
        <f t="shared" si="168"/>
        <v>12000</v>
      </c>
      <c r="J1244" s="6">
        <f t="shared" si="165"/>
        <v>100</v>
      </c>
    </row>
    <row r="1245" spans="1:10" ht="115.5" customHeight="1" x14ac:dyDescent="0.25">
      <c r="A1245" s="7" t="s">
        <v>98</v>
      </c>
      <c r="B1245" s="8" t="s">
        <v>615</v>
      </c>
      <c r="C1245" s="8"/>
      <c r="D1245" s="8"/>
      <c r="E1245" s="8"/>
      <c r="F1245" s="23"/>
      <c r="G1245" s="24"/>
      <c r="H1245" s="9">
        <f t="shared" si="168"/>
        <v>12000</v>
      </c>
      <c r="I1245" s="9">
        <f t="shared" si="168"/>
        <v>12000</v>
      </c>
      <c r="J1245" s="9">
        <f t="shared" si="165"/>
        <v>100</v>
      </c>
    </row>
    <row r="1246" spans="1:10" ht="38.65" customHeight="1" x14ac:dyDescent="0.25">
      <c r="A1246" s="7" t="s">
        <v>54</v>
      </c>
      <c r="B1246" s="8" t="s">
        <v>615</v>
      </c>
      <c r="C1246" s="8" t="s">
        <v>55</v>
      </c>
      <c r="D1246" s="8"/>
      <c r="E1246" s="8"/>
      <c r="F1246" s="23"/>
      <c r="G1246" s="24"/>
      <c r="H1246" s="9">
        <f t="shared" si="168"/>
        <v>12000</v>
      </c>
      <c r="I1246" s="9">
        <f t="shared" si="168"/>
        <v>12000</v>
      </c>
      <c r="J1246" s="9">
        <f t="shared" si="165"/>
        <v>100</v>
      </c>
    </row>
    <row r="1247" spans="1:10" ht="38.65" customHeight="1" x14ac:dyDescent="0.25">
      <c r="A1247" s="7" t="s">
        <v>100</v>
      </c>
      <c r="B1247" s="8" t="s">
        <v>615</v>
      </c>
      <c r="C1247" s="8" t="s">
        <v>55</v>
      </c>
      <c r="D1247" s="8" t="s">
        <v>87</v>
      </c>
      <c r="E1247" s="8"/>
      <c r="F1247" s="23"/>
      <c r="G1247" s="24"/>
      <c r="H1247" s="9">
        <f t="shared" si="168"/>
        <v>12000</v>
      </c>
      <c r="I1247" s="9">
        <f t="shared" si="168"/>
        <v>12000</v>
      </c>
      <c r="J1247" s="9">
        <f t="shared" si="165"/>
        <v>100</v>
      </c>
    </row>
    <row r="1248" spans="1:10" ht="76.900000000000006" customHeight="1" x14ac:dyDescent="0.25">
      <c r="A1248" s="7" t="s">
        <v>66</v>
      </c>
      <c r="B1248" s="8" t="s">
        <v>615</v>
      </c>
      <c r="C1248" s="8" t="s">
        <v>55</v>
      </c>
      <c r="D1248" s="8" t="s">
        <v>87</v>
      </c>
      <c r="E1248" s="8" t="s">
        <v>67</v>
      </c>
      <c r="F1248" s="23"/>
      <c r="G1248" s="24"/>
      <c r="H1248" s="9">
        <f t="shared" si="168"/>
        <v>12000</v>
      </c>
      <c r="I1248" s="9">
        <f t="shared" si="168"/>
        <v>12000</v>
      </c>
      <c r="J1248" s="9">
        <f t="shared" si="165"/>
        <v>100</v>
      </c>
    </row>
    <row r="1249" spans="1:10" ht="76.900000000000006" customHeight="1" x14ac:dyDescent="0.25">
      <c r="A1249" s="7" t="s">
        <v>68</v>
      </c>
      <c r="B1249" s="8" t="s">
        <v>615</v>
      </c>
      <c r="C1249" s="8" t="s">
        <v>55</v>
      </c>
      <c r="D1249" s="8" t="s">
        <v>87</v>
      </c>
      <c r="E1249" s="8" t="s">
        <v>69</v>
      </c>
      <c r="F1249" s="23"/>
      <c r="G1249" s="24"/>
      <c r="H1249" s="9">
        <f t="shared" si="168"/>
        <v>12000</v>
      </c>
      <c r="I1249" s="9">
        <f t="shared" si="168"/>
        <v>12000</v>
      </c>
      <c r="J1249" s="9">
        <f t="shared" si="165"/>
        <v>100</v>
      </c>
    </row>
    <row r="1250" spans="1:10" ht="76.900000000000006" customHeight="1" x14ac:dyDescent="0.25">
      <c r="A1250" s="7" t="s">
        <v>62</v>
      </c>
      <c r="B1250" s="8" t="s">
        <v>615</v>
      </c>
      <c r="C1250" s="8" t="s">
        <v>55</v>
      </c>
      <c r="D1250" s="8" t="s">
        <v>87</v>
      </c>
      <c r="E1250" s="8" t="s">
        <v>69</v>
      </c>
      <c r="F1250" s="23" t="s">
        <v>63</v>
      </c>
      <c r="G1250" s="24"/>
      <c r="H1250" s="9">
        <v>12000</v>
      </c>
      <c r="I1250" s="9">
        <v>12000</v>
      </c>
      <c r="J1250" s="9">
        <f t="shared" si="165"/>
        <v>100</v>
      </c>
    </row>
    <row r="1251" spans="1:10" ht="173.25" hidden="1" customHeight="1" x14ac:dyDescent="0.25">
      <c r="A1251" s="4" t="s">
        <v>34</v>
      </c>
      <c r="B1251" s="5" t="s">
        <v>616</v>
      </c>
      <c r="C1251" s="5"/>
      <c r="D1251" s="5"/>
      <c r="E1251" s="5"/>
      <c r="F1251" s="29"/>
      <c r="G1251" s="30"/>
      <c r="H1251" s="6">
        <v>0</v>
      </c>
      <c r="I1251" s="6"/>
      <c r="J1251" s="9" t="e">
        <f t="shared" si="165"/>
        <v>#DIV/0!</v>
      </c>
    </row>
    <row r="1252" spans="1:10" ht="38.65" hidden="1" customHeight="1" x14ac:dyDescent="0.25">
      <c r="A1252" s="7" t="s">
        <v>617</v>
      </c>
      <c r="B1252" s="8" t="s">
        <v>618</v>
      </c>
      <c r="C1252" s="8"/>
      <c r="D1252" s="8"/>
      <c r="E1252" s="8"/>
      <c r="F1252" s="23"/>
      <c r="G1252" s="24"/>
      <c r="H1252" s="9">
        <v>0</v>
      </c>
      <c r="I1252" s="9"/>
      <c r="J1252" s="9" t="e">
        <f t="shared" si="165"/>
        <v>#DIV/0!</v>
      </c>
    </row>
    <row r="1253" spans="1:10" ht="38.65" hidden="1" customHeight="1" x14ac:dyDescent="0.25">
      <c r="A1253" s="7" t="s">
        <v>54</v>
      </c>
      <c r="B1253" s="8" t="s">
        <v>618</v>
      </c>
      <c r="C1253" s="8" t="s">
        <v>55</v>
      </c>
      <c r="D1253" s="8"/>
      <c r="E1253" s="8"/>
      <c r="F1253" s="23"/>
      <c r="G1253" s="24"/>
      <c r="H1253" s="9">
        <v>0</v>
      </c>
      <c r="I1253" s="9"/>
      <c r="J1253" s="9" t="e">
        <f t="shared" si="165"/>
        <v>#DIV/0!</v>
      </c>
    </row>
    <row r="1254" spans="1:10" ht="38.65" hidden="1" customHeight="1" x14ac:dyDescent="0.25">
      <c r="A1254" s="7" t="s">
        <v>100</v>
      </c>
      <c r="B1254" s="8" t="s">
        <v>618</v>
      </c>
      <c r="C1254" s="8" t="s">
        <v>55</v>
      </c>
      <c r="D1254" s="8" t="s">
        <v>87</v>
      </c>
      <c r="E1254" s="8"/>
      <c r="F1254" s="23"/>
      <c r="G1254" s="24"/>
      <c r="H1254" s="9">
        <v>0</v>
      </c>
      <c r="I1254" s="9"/>
      <c r="J1254" s="9" t="e">
        <f t="shared" si="165"/>
        <v>#DIV/0!</v>
      </c>
    </row>
    <row r="1255" spans="1:10" ht="76.900000000000006" hidden="1" customHeight="1" x14ac:dyDescent="0.25">
      <c r="A1255" s="7" t="s">
        <v>66</v>
      </c>
      <c r="B1255" s="8" t="s">
        <v>618</v>
      </c>
      <c r="C1255" s="8" t="s">
        <v>55</v>
      </c>
      <c r="D1255" s="8" t="s">
        <v>87</v>
      </c>
      <c r="E1255" s="8" t="s">
        <v>67</v>
      </c>
      <c r="F1255" s="23"/>
      <c r="G1255" s="24"/>
      <c r="H1255" s="9">
        <v>0</v>
      </c>
      <c r="I1255" s="9"/>
      <c r="J1255" s="9" t="e">
        <f t="shared" si="165"/>
        <v>#DIV/0!</v>
      </c>
    </row>
    <row r="1256" spans="1:10" ht="76.900000000000006" hidden="1" customHeight="1" x14ac:dyDescent="0.25">
      <c r="A1256" s="7" t="s">
        <v>68</v>
      </c>
      <c r="B1256" s="8" t="s">
        <v>618</v>
      </c>
      <c r="C1256" s="8" t="s">
        <v>55</v>
      </c>
      <c r="D1256" s="8" t="s">
        <v>87</v>
      </c>
      <c r="E1256" s="8" t="s">
        <v>69</v>
      </c>
      <c r="F1256" s="23"/>
      <c r="G1256" s="24"/>
      <c r="H1256" s="9">
        <v>0</v>
      </c>
      <c r="I1256" s="9"/>
      <c r="J1256" s="9" t="e">
        <f t="shared" si="165"/>
        <v>#DIV/0!</v>
      </c>
    </row>
    <row r="1257" spans="1:10" ht="76.900000000000006" hidden="1" customHeight="1" x14ac:dyDescent="0.25">
      <c r="A1257" s="7" t="s">
        <v>62</v>
      </c>
      <c r="B1257" s="8" t="s">
        <v>618</v>
      </c>
      <c r="C1257" s="8" t="s">
        <v>55</v>
      </c>
      <c r="D1257" s="8" t="s">
        <v>87</v>
      </c>
      <c r="E1257" s="8" t="s">
        <v>69</v>
      </c>
      <c r="F1257" s="23" t="s">
        <v>63</v>
      </c>
      <c r="G1257" s="24"/>
      <c r="H1257" s="9">
        <v>0</v>
      </c>
      <c r="I1257" s="9"/>
      <c r="J1257" s="9" t="e">
        <f t="shared" si="165"/>
        <v>#DIV/0!</v>
      </c>
    </row>
    <row r="1258" spans="1:10" ht="134.65" customHeight="1" x14ac:dyDescent="0.25">
      <c r="A1258" s="4" t="s">
        <v>619</v>
      </c>
      <c r="B1258" s="5" t="s">
        <v>620</v>
      </c>
      <c r="C1258" s="5"/>
      <c r="D1258" s="5"/>
      <c r="E1258" s="5"/>
      <c r="F1258" s="29"/>
      <c r="G1258" s="30"/>
      <c r="H1258" s="6">
        <f>H1259+H1285</f>
        <v>11386117.370000001</v>
      </c>
      <c r="I1258" s="6">
        <f>I1259+I1285</f>
        <v>9230465.0800000001</v>
      </c>
      <c r="J1258" s="6">
        <f t="shared" si="165"/>
        <v>81.067714129843012</v>
      </c>
    </row>
    <row r="1259" spans="1:10" ht="57.75" customHeight="1" x14ac:dyDescent="0.25">
      <c r="A1259" s="4" t="s">
        <v>621</v>
      </c>
      <c r="B1259" s="5" t="s">
        <v>622</v>
      </c>
      <c r="C1259" s="5"/>
      <c r="D1259" s="5"/>
      <c r="E1259" s="5"/>
      <c r="F1259" s="29"/>
      <c r="G1259" s="30"/>
      <c r="H1259" s="6">
        <f>H1260+H1266+H1278</f>
        <v>7209257.3700000001</v>
      </c>
      <c r="I1259" s="6">
        <f>I1260+I1266+I1278</f>
        <v>5053605.08</v>
      </c>
      <c r="J1259" s="6">
        <f t="shared" si="165"/>
        <v>70.098830165637438</v>
      </c>
    </row>
    <row r="1260" spans="1:10" ht="96.4" customHeight="1" x14ac:dyDescent="0.25">
      <c r="A1260" s="7" t="s">
        <v>473</v>
      </c>
      <c r="B1260" s="8" t="s">
        <v>623</v>
      </c>
      <c r="C1260" s="8"/>
      <c r="D1260" s="8"/>
      <c r="E1260" s="8"/>
      <c r="F1260" s="23"/>
      <c r="G1260" s="24"/>
      <c r="H1260" s="9">
        <f t="shared" ref="H1260:I1264" si="169">H1261</f>
        <v>100000</v>
      </c>
      <c r="I1260" s="9">
        <f t="shared" si="169"/>
        <v>25000</v>
      </c>
      <c r="J1260" s="9">
        <f t="shared" si="165"/>
        <v>25</v>
      </c>
    </row>
    <row r="1261" spans="1:10" ht="38.65" customHeight="1" x14ac:dyDescent="0.25">
      <c r="A1261" s="7" t="s">
        <v>22</v>
      </c>
      <c r="B1261" s="8" t="s">
        <v>623</v>
      </c>
      <c r="C1261" s="8" t="s">
        <v>23</v>
      </c>
      <c r="D1261" s="8"/>
      <c r="E1261" s="8"/>
      <c r="F1261" s="23"/>
      <c r="G1261" s="24"/>
      <c r="H1261" s="9">
        <f t="shared" si="169"/>
        <v>100000</v>
      </c>
      <c r="I1261" s="9">
        <f t="shared" si="169"/>
        <v>25000</v>
      </c>
      <c r="J1261" s="9">
        <f t="shared" si="165"/>
        <v>25</v>
      </c>
    </row>
    <row r="1262" spans="1:10" ht="38.65" customHeight="1" x14ac:dyDescent="0.25">
      <c r="A1262" s="7" t="s">
        <v>624</v>
      </c>
      <c r="B1262" s="8" t="s">
        <v>623</v>
      </c>
      <c r="C1262" s="8" t="s">
        <v>23</v>
      </c>
      <c r="D1262" s="8" t="s">
        <v>313</v>
      </c>
      <c r="E1262" s="8"/>
      <c r="F1262" s="23"/>
      <c r="G1262" s="24"/>
      <c r="H1262" s="9">
        <f t="shared" si="169"/>
        <v>100000</v>
      </c>
      <c r="I1262" s="9">
        <f t="shared" si="169"/>
        <v>25000</v>
      </c>
      <c r="J1262" s="9">
        <f t="shared" si="165"/>
        <v>25</v>
      </c>
    </row>
    <row r="1263" spans="1:10" ht="76.900000000000006" customHeight="1" x14ac:dyDescent="0.25">
      <c r="A1263" s="7" t="s">
        <v>66</v>
      </c>
      <c r="B1263" s="8" t="s">
        <v>623</v>
      </c>
      <c r="C1263" s="8" t="s">
        <v>23</v>
      </c>
      <c r="D1263" s="8" t="s">
        <v>313</v>
      </c>
      <c r="E1263" s="8" t="s">
        <v>67</v>
      </c>
      <c r="F1263" s="23"/>
      <c r="G1263" s="24"/>
      <c r="H1263" s="9">
        <f t="shared" si="169"/>
        <v>100000</v>
      </c>
      <c r="I1263" s="9">
        <f t="shared" si="169"/>
        <v>25000</v>
      </c>
      <c r="J1263" s="9">
        <f t="shared" si="165"/>
        <v>25</v>
      </c>
    </row>
    <row r="1264" spans="1:10" ht="76.900000000000006" customHeight="1" x14ac:dyDescent="0.25">
      <c r="A1264" s="7" t="s">
        <v>68</v>
      </c>
      <c r="B1264" s="8" t="s">
        <v>623</v>
      </c>
      <c r="C1264" s="8" t="s">
        <v>23</v>
      </c>
      <c r="D1264" s="8" t="s">
        <v>313</v>
      </c>
      <c r="E1264" s="8" t="s">
        <v>69</v>
      </c>
      <c r="F1264" s="23"/>
      <c r="G1264" s="24"/>
      <c r="H1264" s="9">
        <f t="shared" si="169"/>
        <v>100000</v>
      </c>
      <c r="I1264" s="9">
        <f t="shared" si="169"/>
        <v>25000</v>
      </c>
      <c r="J1264" s="9">
        <f t="shared" si="165"/>
        <v>25</v>
      </c>
    </row>
    <row r="1265" spans="1:10" ht="76.900000000000006" customHeight="1" x14ac:dyDescent="0.25">
      <c r="A1265" s="7" t="s">
        <v>62</v>
      </c>
      <c r="B1265" s="8" t="s">
        <v>623</v>
      </c>
      <c r="C1265" s="8" t="s">
        <v>23</v>
      </c>
      <c r="D1265" s="8" t="s">
        <v>313</v>
      </c>
      <c r="E1265" s="8" t="s">
        <v>69</v>
      </c>
      <c r="F1265" s="23" t="s">
        <v>63</v>
      </c>
      <c r="G1265" s="24"/>
      <c r="H1265" s="9">
        <v>100000</v>
      </c>
      <c r="I1265" s="9">
        <v>25000</v>
      </c>
      <c r="J1265" s="9">
        <f t="shared" si="165"/>
        <v>25</v>
      </c>
    </row>
    <row r="1266" spans="1:10" ht="76.900000000000006" customHeight="1" x14ac:dyDescent="0.25">
      <c r="A1266" s="7" t="s">
        <v>625</v>
      </c>
      <c r="B1266" s="8" t="s">
        <v>626</v>
      </c>
      <c r="C1266" s="8"/>
      <c r="D1266" s="8"/>
      <c r="E1266" s="8"/>
      <c r="F1266" s="23"/>
      <c r="G1266" s="24"/>
      <c r="H1266" s="9">
        <f t="shared" ref="H1266:I1270" si="170">H1267</f>
        <v>6389257.3700000001</v>
      </c>
      <c r="I1266" s="9">
        <f t="shared" si="170"/>
        <v>4390040.6500000004</v>
      </c>
      <c r="J1266" s="9">
        <f t="shared" si="165"/>
        <v>68.709716885297425</v>
      </c>
    </row>
    <row r="1267" spans="1:10" ht="38.65" customHeight="1" x14ac:dyDescent="0.25">
      <c r="A1267" s="7" t="s">
        <v>22</v>
      </c>
      <c r="B1267" s="8" t="s">
        <v>626</v>
      </c>
      <c r="C1267" s="8" t="s">
        <v>23</v>
      </c>
      <c r="D1267" s="8"/>
      <c r="E1267" s="8"/>
      <c r="F1267" s="23"/>
      <c r="G1267" s="24"/>
      <c r="H1267" s="9">
        <f t="shared" si="170"/>
        <v>6389257.3700000001</v>
      </c>
      <c r="I1267" s="9">
        <f t="shared" si="170"/>
        <v>4390040.6500000004</v>
      </c>
      <c r="J1267" s="9">
        <f t="shared" si="165"/>
        <v>68.709716885297425</v>
      </c>
    </row>
    <row r="1268" spans="1:10" ht="38.65" customHeight="1" x14ac:dyDescent="0.25">
      <c r="A1268" s="7" t="s">
        <v>624</v>
      </c>
      <c r="B1268" s="8" t="s">
        <v>626</v>
      </c>
      <c r="C1268" s="8" t="s">
        <v>23</v>
      </c>
      <c r="D1268" s="8" t="s">
        <v>313</v>
      </c>
      <c r="E1268" s="8"/>
      <c r="F1268" s="23"/>
      <c r="G1268" s="24"/>
      <c r="H1268" s="9">
        <f t="shared" si="170"/>
        <v>6389257.3700000001</v>
      </c>
      <c r="I1268" s="9">
        <f t="shared" si="170"/>
        <v>4390040.6500000004</v>
      </c>
      <c r="J1268" s="9">
        <f t="shared" si="165"/>
        <v>68.709716885297425</v>
      </c>
    </row>
    <row r="1269" spans="1:10" ht="76.900000000000006" customHeight="1" x14ac:dyDescent="0.25">
      <c r="A1269" s="7" t="s">
        <v>66</v>
      </c>
      <c r="B1269" s="8" t="s">
        <v>626</v>
      </c>
      <c r="C1269" s="8" t="s">
        <v>23</v>
      </c>
      <c r="D1269" s="8" t="s">
        <v>313</v>
      </c>
      <c r="E1269" s="8" t="s">
        <v>67</v>
      </c>
      <c r="F1269" s="23"/>
      <c r="G1269" s="24"/>
      <c r="H1269" s="9">
        <f t="shared" si="170"/>
        <v>6389257.3700000001</v>
      </c>
      <c r="I1269" s="9">
        <f t="shared" si="170"/>
        <v>4390040.6500000004</v>
      </c>
      <c r="J1269" s="9">
        <f t="shared" si="165"/>
        <v>68.709716885297425</v>
      </c>
    </row>
    <row r="1270" spans="1:10" ht="76.900000000000006" customHeight="1" x14ac:dyDescent="0.25">
      <c r="A1270" s="7" t="s">
        <v>68</v>
      </c>
      <c r="B1270" s="8" t="s">
        <v>626</v>
      </c>
      <c r="C1270" s="8" t="s">
        <v>23</v>
      </c>
      <c r="D1270" s="8" t="s">
        <v>313</v>
      </c>
      <c r="E1270" s="8" t="s">
        <v>69</v>
      </c>
      <c r="F1270" s="23"/>
      <c r="G1270" s="24"/>
      <c r="H1270" s="9">
        <f t="shared" si="170"/>
        <v>6389257.3700000001</v>
      </c>
      <c r="I1270" s="9">
        <f t="shared" si="170"/>
        <v>4390040.6500000004</v>
      </c>
      <c r="J1270" s="9">
        <f t="shared" si="165"/>
        <v>68.709716885297425</v>
      </c>
    </row>
    <row r="1271" spans="1:10" ht="57.75" customHeight="1" x14ac:dyDescent="0.25">
      <c r="A1271" s="7" t="s">
        <v>30</v>
      </c>
      <c r="B1271" s="8" t="s">
        <v>626</v>
      </c>
      <c r="C1271" s="8" t="s">
        <v>23</v>
      </c>
      <c r="D1271" s="8" t="s">
        <v>313</v>
      </c>
      <c r="E1271" s="8" t="s">
        <v>69</v>
      </c>
      <c r="F1271" s="23" t="s">
        <v>31</v>
      </c>
      <c r="G1271" s="24"/>
      <c r="H1271" s="9">
        <v>6389257.3700000001</v>
      </c>
      <c r="I1271" s="9">
        <v>4390040.6500000004</v>
      </c>
      <c r="J1271" s="9">
        <f t="shared" si="165"/>
        <v>68.709716885297425</v>
      </c>
    </row>
    <row r="1272" spans="1:10" ht="76.900000000000006" hidden="1" customHeight="1" x14ac:dyDescent="0.25">
      <c r="A1272" s="7" t="s">
        <v>627</v>
      </c>
      <c r="B1272" s="8" t="s">
        <v>628</v>
      </c>
      <c r="C1272" s="8"/>
      <c r="D1272" s="8"/>
      <c r="E1272" s="8"/>
      <c r="F1272" s="23"/>
      <c r="G1272" s="24"/>
      <c r="H1272" s="9">
        <v>0</v>
      </c>
      <c r="I1272" s="9"/>
      <c r="J1272" s="9" t="e">
        <f t="shared" si="165"/>
        <v>#DIV/0!</v>
      </c>
    </row>
    <row r="1273" spans="1:10" ht="38.65" hidden="1" customHeight="1" x14ac:dyDescent="0.25">
      <c r="A1273" s="7" t="s">
        <v>22</v>
      </c>
      <c r="B1273" s="8" t="s">
        <v>628</v>
      </c>
      <c r="C1273" s="8" t="s">
        <v>23</v>
      </c>
      <c r="D1273" s="8"/>
      <c r="E1273" s="8"/>
      <c r="F1273" s="23"/>
      <c r="G1273" s="24"/>
      <c r="H1273" s="9">
        <v>0</v>
      </c>
      <c r="I1273" s="9"/>
      <c r="J1273" s="9" t="e">
        <f t="shared" si="165"/>
        <v>#DIV/0!</v>
      </c>
    </row>
    <row r="1274" spans="1:10" ht="38.65" hidden="1" customHeight="1" x14ac:dyDescent="0.25">
      <c r="A1274" s="7" t="s">
        <v>624</v>
      </c>
      <c r="B1274" s="8" t="s">
        <v>628</v>
      </c>
      <c r="C1274" s="8" t="s">
        <v>23</v>
      </c>
      <c r="D1274" s="8" t="s">
        <v>313</v>
      </c>
      <c r="E1274" s="8"/>
      <c r="F1274" s="23"/>
      <c r="G1274" s="24"/>
      <c r="H1274" s="9">
        <v>0</v>
      </c>
      <c r="I1274" s="9"/>
      <c r="J1274" s="9" t="e">
        <f t="shared" si="165"/>
        <v>#DIV/0!</v>
      </c>
    </row>
    <row r="1275" spans="1:10" ht="76.900000000000006" hidden="1" customHeight="1" x14ac:dyDescent="0.25">
      <c r="A1275" s="7" t="s">
        <v>66</v>
      </c>
      <c r="B1275" s="8" t="s">
        <v>628</v>
      </c>
      <c r="C1275" s="8" t="s">
        <v>23</v>
      </c>
      <c r="D1275" s="8" t="s">
        <v>313</v>
      </c>
      <c r="E1275" s="8" t="s">
        <v>67</v>
      </c>
      <c r="F1275" s="23"/>
      <c r="G1275" s="24"/>
      <c r="H1275" s="9">
        <v>0</v>
      </c>
      <c r="I1275" s="9"/>
      <c r="J1275" s="9" t="e">
        <f t="shared" si="165"/>
        <v>#DIV/0!</v>
      </c>
    </row>
    <row r="1276" spans="1:10" ht="76.900000000000006" hidden="1" customHeight="1" x14ac:dyDescent="0.25">
      <c r="A1276" s="7" t="s">
        <v>68</v>
      </c>
      <c r="B1276" s="8" t="s">
        <v>628</v>
      </c>
      <c r="C1276" s="8" t="s">
        <v>23</v>
      </c>
      <c r="D1276" s="8" t="s">
        <v>313</v>
      </c>
      <c r="E1276" s="8" t="s">
        <v>69</v>
      </c>
      <c r="F1276" s="23"/>
      <c r="G1276" s="24"/>
      <c r="H1276" s="9">
        <v>0</v>
      </c>
      <c r="I1276" s="9"/>
      <c r="J1276" s="9" t="e">
        <f t="shared" si="165"/>
        <v>#DIV/0!</v>
      </c>
    </row>
    <row r="1277" spans="1:10" ht="76.900000000000006" hidden="1" customHeight="1" x14ac:dyDescent="0.25">
      <c r="A1277" s="7" t="s">
        <v>62</v>
      </c>
      <c r="B1277" s="8" t="s">
        <v>628</v>
      </c>
      <c r="C1277" s="8" t="s">
        <v>23</v>
      </c>
      <c r="D1277" s="8" t="s">
        <v>313</v>
      </c>
      <c r="E1277" s="8" t="s">
        <v>69</v>
      </c>
      <c r="F1277" s="23" t="s">
        <v>63</v>
      </c>
      <c r="G1277" s="24"/>
      <c r="H1277" s="9">
        <v>0</v>
      </c>
      <c r="I1277" s="9"/>
      <c r="J1277" s="9" t="e">
        <f t="shared" si="165"/>
        <v>#DIV/0!</v>
      </c>
    </row>
    <row r="1278" spans="1:10" ht="57.75" customHeight="1" x14ac:dyDescent="0.25">
      <c r="A1278" s="7" t="s">
        <v>629</v>
      </c>
      <c r="B1278" s="8" t="s">
        <v>630</v>
      </c>
      <c r="C1278" s="8"/>
      <c r="D1278" s="8"/>
      <c r="E1278" s="8"/>
      <c r="F1278" s="23"/>
      <c r="G1278" s="24"/>
      <c r="H1278" s="9">
        <f t="shared" ref="H1278:I1281" si="171">H1279</f>
        <v>720000</v>
      </c>
      <c r="I1278" s="9">
        <f t="shared" si="171"/>
        <v>638564.43000000005</v>
      </c>
      <c r="J1278" s="9">
        <f t="shared" si="165"/>
        <v>88.68950416666668</v>
      </c>
    </row>
    <row r="1279" spans="1:10" ht="38.65" customHeight="1" x14ac:dyDescent="0.25">
      <c r="A1279" s="7" t="s">
        <v>22</v>
      </c>
      <c r="B1279" s="8" t="s">
        <v>630</v>
      </c>
      <c r="C1279" s="8" t="s">
        <v>23</v>
      </c>
      <c r="D1279" s="8"/>
      <c r="E1279" s="8"/>
      <c r="F1279" s="23"/>
      <c r="G1279" s="24"/>
      <c r="H1279" s="9">
        <f t="shared" si="171"/>
        <v>720000</v>
      </c>
      <c r="I1279" s="9">
        <f t="shared" si="171"/>
        <v>638564.43000000005</v>
      </c>
      <c r="J1279" s="9">
        <f t="shared" si="165"/>
        <v>88.68950416666668</v>
      </c>
    </row>
    <row r="1280" spans="1:10" ht="38.65" customHeight="1" x14ac:dyDescent="0.25">
      <c r="A1280" s="7" t="s">
        <v>624</v>
      </c>
      <c r="B1280" s="8" t="s">
        <v>630</v>
      </c>
      <c r="C1280" s="8" t="s">
        <v>23</v>
      </c>
      <c r="D1280" s="8" t="s">
        <v>313</v>
      </c>
      <c r="E1280" s="8"/>
      <c r="F1280" s="23"/>
      <c r="G1280" s="24"/>
      <c r="H1280" s="9">
        <f t="shared" si="171"/>
        <v>720000</v>
      </c>
      <c r="I1280" s="9">
        <f t="shared" si="171"/>
        <v>638564.43000000005</v>
      </c>
      <c r="J1280" s="9">
        <f t="shared" si="165"/>
        <v>88.68950416666668</v>
      </c>
    </row>
    <row r="1281" spans="1:10" ht="76.900000000000006" customHeight="1" x14ac:dyDescent="0.25">
      <c r="A1281" s="7" t="s">
        <v>66</v>
      </c>
      <c r="B1281" s="8" t="s">
        <v>630</v>
      </c>
      <c r="C1281" s="8" t="s">
        <v>23</v>
      </c>
      <c r="D1281" s="8" t="s">
        <v>313</v>
      </c>
      <c r="E1281" s="8" t="s">
        <v>67</v>
      </c>
      <c r="F1281" s="23"/>
      <c r="G1281" s="24"/>
      <c r="H1281" s="9">
        <f t="shared" si="171"/>
        <v>720000</v>
      </c>
      <c r="I1281" s="9">
        <f t="shared" si="171"/>
        <v>638564.43000000005</v>
      </c>
      <c r="J1281" s="9">
        <f t="shared" si="165"/>
        <v>88.68950416666668</v>
      </c>
    </row>
    <row r="1282" spans="1:10" ht="76.900000000000006" customHeight="1" x14ac:dyDescent="0.25">
      <c r="A1282" s="7" t="s">
        <v>68</v>
      </c>
      <c r="B1282" s="8" t="s">
        <v>630</v>
      </c>
      <c r="C1282" s="8" t="s">
        <v>23</v>
      </c>
      <c r="D1282" s="8" t="s">
        <v>313</v>
      </c>
      <c r="E1282" s="8" t="s">
        <v>69</v>
      </c>
      <c r="F1282" s="23"/>
      <c r="G1282" s="24"/>
      <c r="H1282" s="9">
        <f>H1283+H1284</f>
        <v>720000</v>
      </c>
      <c r="I1282" s="9">
        <f>I1283+I1284</f>
        <v>638564.43000000005</v>
      </c>
      <c r="J1282" s="9">
        <f t="shared" si="165"/>
        <v>88.68950416666668</v>
      </c>
    </row>
    <row r="1283" spans="1:10" ht="57.75" customHeight="1" x14ac:dyDescent="0.25">
      <c r="A1283" s="7" t="s">
        <v>30</v>
      </c>
      <c r="B1283" s="8" t="s">
        <v>630</v>
      </c>
      <c r="C1283" s="8" t="s">
        <v>23</v>
      </c>
      <c r="D1283" s="8" t="s">
        <v>313</v>
      </c>
      <c r="E1283" s="8" t="s">
        <v>69</v>
      </c>
      <c r="F1283" s="23" t="s">
        <v>31</v>
      </c>
      <c r="G1283" s="24"/>
      <c r="H1283" s="9">
        <v>700000</v>
      </c>
      <c r="I1283" s="9">
        <v>638564.43000000005</v>
      </c>
      <c r="J1283" s="9">
        <f t="shared" si="165"/>
        <v>91.223490000000012</v>
      </c>
    </row>
    <row r="1284" spans="1:10" ht="76.900000000000006" customHeight="1" x14ac:dyDescent="0.25">
      <c r="A1284" s="7" t="s">
        <v>62</v>
      </c>
      <c r="B1284" s="8" t="s">
        <v>630</v>
      </c>
      <c r="C1284" s="8" t="s">
        <v>23</v>
      </c>
      <c r="D1284" s="8" t="s">
        <v>313</v>
      </c>
      <c r="E1284" s="8" t="s">
        <v>69</v>
      </c>
      <c r="F1284" s="23" t="s">
        <v>63</v>
      </c>
      <c r="G1284" s="24"/>
      <c r="H1284" s="9">
        <v>20000</v>
      </c>
      <c r="I1284" s="10"/>
      <c r="J1284" s="10">
        <f t="shared" si="165"/>
        <v>0</v>
      </c>
    </row>
    <row r="1285" spans="1:10" ht="173.25" customHeight="1" x14ac:dyDescent="0.25">
      <c r="A1285" s="4" t="s">
        <v>34</v>
      </c>
      <c r="B1285" s="5" t="s">
        <v>631</v>
      </c>
      <c r="C1285" s="5"/>
      <c r="D1285" s="5"/>
      <c r="E1285" s="5"/>
      <c r="F1285" s="29"/>
      <c r="G1285" s="30"/>
      <c r="H1285" s="6">
        <f t="shared" ref="H1285:I1290" si="172">H1286</f>
        <v>4176860</v>
      </c>
      <c r="I1285" s="6">
        <f t="shared" si="172"/>
        <v>4176860</v>
      </c>
      <c r="J1285" s="6">
        <f t="shared" si="165"/>
        <v>100</v>
      </c>
    </row>
    <row r="1286" spans="1:10" ht="38.65" customHeight="1" x14ac:dyDescent="0.25">
      <c r="A1286" s="7" t="s">
        <v>632</v>
      </c>
      <c r="B1286" s="8" t="s">
        <v>633</v>
      </c>
      <c r="C1286" s="8"/>
      <c r="D1286" s="8"/>
      <c r="E1286" s="8"/>
      <c r="F1286" s="23"/>
      <c r="G1286" s="24"/>
      <c r="H1286" s="9">
        <f t="shared" si="172"/>
        <v>4176860</v>
      </c>
      <c r="I1286" s="9">
        <f t="shared" si="172"/>
        <v>4176860</v>
      </c>
      <c r="J1286" s="9">
        <f t="shared" si="165"/>
        <v>100</v>
      </c>
    </row>
    <row r="1287" spans="1:10" ht="38.65" customHeight="1" x14ac:dyDescent="0.25">
      <c r="A1287" s="7" t="s">
        <v>22</v>
      </c>
      <c r="B1287" s="8" t="s">
        <v>633</v>
      </c>
      <c r="C1287" s="8" t="s">
        <v>23</v>
      </c>
      <c r="D1287" s="8"/>
      <c r="E1287" s="8"/>
      <c r="F1287" s="23"/>
      <c r="G1287" s="24"/>
      <c r="H1287" s="9">
        <f t="shared" si="172"/>
        <v>4176860</v>
      </c>
      <c r="I1287" s="9">
        <f t="shared" si="172"/>
        <v>4176860</v>
      </c>
      <c r="J1287" s="9">
        <f t="shared" si="165"/>
        <v>100</v>
      </c>
    </row>
    <row r="1288" spans="1:10" ht="38.65" customHeight="1" x14ac:dyDescent="0.25">
      <c r="A1288" s="7" t="s">
        <v>624</v>
      </c>
      <c r="B1288" s="8" t="s">
        <v>633</v>
      </c>
      <c r="C1288" s="8" t="s">
        <v>23</v>
      </c>
      <c r="D1288" s="8" t="s">
        <v>313</v>
      </c>
      <c r="E1288" s="8"/>
      <c r="F1288" s="23"/>
      <c r="G1288" s="24"/>
      <c r="H1288" s="9">
        <f t="shared" si="172"/>
        <v>4176860</v>
      </c>
      <c r="I1288" s="9">
        <f t="shared" si="172"/>
        <v>4176860</v>
      </c>
      <c r="J1288" s="9">
        <f t="shared" si="165"/>
        <v>100</v>
      </c>
    </row>
    <row r="1289" spans="1:10" ht="76.900000000000006" customHeight="1" x14ac:dyDescent="0.25">
      <c r="A1289" s="7" t="s">
        <v>66</v>
      </c>
      <c r="B1289" s="8" t="s">
        <v>633</v>
      </c>
      <c r="C1289" s="8" t="s">
        <v>23</v>
      </c>
      <c r="D1289" s="8" t="s">
        <v>313</v>
      </c>
      <c r="E1289" s="8" t="s">
        <v>67</v>
      </c>
      <c r="F1289" s="23"/>
      <c r="G1289" s="24"/>
      <c r="H1289" s="9">
        <f t="shared" si="172"/>
        <v>4176860</v>
      </c>
      <c r="I1289" s="9">
        <f t="shared" si="172"/>
        <v>4176860</v>
      </c>
      <c r="J1289" s="9">
        <f t="shared" si="165"/>
        <v>100</v>
      </c>
    </row>
    <row r="1290" spans="1:10" ht="76.900000000000006" customHeight="1" x14ac:dyDescent="0.25">
      <c r="A1290" s="7" t="s">
        <v>68</v>
      </c>
      <c r="B1290" s="8" t="s">
        <v>633</v>
      </c>
      <c r="C1290" s="8" t="s">
        <v>23</v>
      </c>
      <c r="D1290" s="8" t="s">
        <v>313</v>
      </c>
      <c r="E1290" s="8" t="s">
        <v>69</v>
      </c>
      <c r="F1290" s="23"/>
      <c r="G1290" s="24"/>
      <c r="H1290" s="9">
        <f t="shared" si="172"/>
        <v>4176860</v>
      </c>
      <c r="I1290" s="9">
        <f t="shared" si="172"/>
        <v>4176860</v>
      </c>
      <c r="J1290" s="9">
        <f t="shared" si="165"/>
        <v>100</v>
      </c>
    </row>
    <row r="1291" spans="1:10" ht="76.900000000000006" customHeight="1" x14ac:dyDescent="0.25">
      <c r="A1291" s="7" t="s">
        <v>62</v>
      </c>
      <c r="B1291" s="8" t="s">
        <v>633</v>
      </c>
      <c r="C1291" s="8" t="s">
        <v>23</v>
      </c>
      <c r="D1291" s="8" t="s">
        <v>313</v>
      </c>
      <c r="E1291" s="8" t="s">
        <v>69</v>
      </c>
      <c r="F1291" s="23" t="s">
        <v>63</v>
      </c>
      <c r="G1291" s="24"/>
      <c r="H1291" s="9">
        <v>4176860</v>
      </c>
      <c r="I1291" s="9">
        <v>4176860</v>
      </c>
      <c r="J1291" s="9">
        <f t="shared" si="165"/>
        <v>100</v>
      </c>
    </row>
    <row r="1292" spans="1:10" ht="115.5" customHeight="1" x14ac:dyDescent="0.25">
      <c r="A1292" s="4" t="s">
        <v>634</v>
      </c>
      <c r="B1292" s="5" t="s">
        <v>635</v>
      </c>
      <c r="C1292" s="5"/>
      <c r="D1292" s="5"/>
      <c r="E1292" s="5"/>
      <c r="F1292" s="29"/>
      <c r="G1292" s="30"/>
      <c r="H1292" s="6">
        <f t="shared" ref="H1292:I1298" si="173">H1293</f>
        <v>100000</v>
      </c>
      <c r="I1292" s="6">
        <f t="shared" si="173"/>
        <v>100000</v>
      </c>
      <c r="J1292" s="6">
        <f t="shared" si="165"/>
        <v>100</v>
      </c>
    </row>
    <row r="1293" spans="1:10" ht="115.5" customHeight="1" x14ac:dyDescent="0.25">
      <c r="A1293" s="4" t="s">
        <v>636</v>
      </c>
      <c r="B1293" s="5" t="s">
        <v>637</v>
      </c>
      <c r="C1293" s="5"/>
      <c r="D1293" s="5"/>
      <c r="E1293" s="5"/>
      <c r="F1293" s="29"/>
      <c r="G1293" s="30"/>
      <c r="H1293" s="6">
        <f t="shared" si="173"/>
        <v>100000</v>
      </c>
      <c r="I1293" s="6">
        <f t="shared" si="173"/>
        <v>100000</v>
      </c>
      <c r="J1293" s="6">
        <f t="shared" ref="J1293:J1299" si="174">I1293/H1293*100</f>
        <v>100</v>
      </c>
    </row>
    <row r="1294" spans="1:10" ht="57.75" customHeight="1" x14ac:dyDescent="0.25">
      <c r="A1294" s="7" t="s">
        <v>638</v>
      </c>
      <c r="B1294" s="8" t="s">
        <v>639</v>
      </c>
      <c r="C1294" s="8"/>
      <c r="D1294" s="8"/>
      <c r="E1294" s="8"/>
      <c r="F1294" s="23"/>
      <c r="G1294" s="24"/>
      <c r="H1294" s="9">
        <f t="shared" si="173"/>
        <v>100000</v>
      </c>
      <c r="I1294" s="9">
        <f t="shared" si="173"/>
        <v>100000</v>
      </c>
      <c r="J1294" s="9">
        <f t="shared" si="174"/>
        <v>100</v>
      </c>
    </row>
    <row r="1295" spans="1:10" ht="38.65" customHeight="1" x14ac:dyDescent="0.25">
      <c r="A1295" s="7" t="s">
        <v>270</v>
      </c>
      <c r="B1295" s="8" t="s">
        <v>639</v>
      </c>
      <c r="C1295" s="8" t="s">
        <v>41</v>
      </c>
      <c r="D1295" s="8"/>
      <c r="E1295" s="8"/>
      <c r="F1295" s="23"/>
      <c r="G1295" s="24"/>
      <c r="H1295" s="9">
        <f t="shared" si="173"/>
        <v>100000</v>
      </c>
      <c r="I1295" s="9">
        <f t="shared" si="173"/>
        <v>100000</v>
      </c>
      <c r="J1295" s="9">
        <f t="shared" si="174"/>
        <v>100</v>
      </c>
    </row>
    <row r="1296" spans="1:10" ht="38.65" customHeight="1" x14ac:dyDescent="0.25">
      <c r="A1296" s="7" t="s">
        <v>271</v>
      </c>
      <c r="B1296" s="8" t="s">
        <v>639</v>
      </c>
      <c r="C1296" s="8" t="s">
        <v>41</v>
      </c>
      <c r="D1296" s="8" t="s">
        <v>55</v>
      </c>
      <c r="E1296" s="8"/>
      <c r="F1296" s="23"/>
      <c r="G1296" s="24"/>
      <c r="H1296" s="9">
        <f t="shared" si="173"/>
        <v>100000</v>
      </c>
      <c r="I1296" s="9">
        <f t="shared" si="173"/>
        <v>100000</v>
      </c>
      <c r="J1296" s="9">
        <f t="shared" si="174"/>
        <v>100</v>
      </c>
    </row>
    <row r="1297" spans="1:10" ht="76.900000000000006" customHeight="1" x14ac:dyDescent="0.25">
      <c r="A1297" s="7" t="s">
        <v>66</v>
      </c>
      <c r="B1297" s="8" t="s">
        <v>639</v>
      </c>
      <c r="C1297" s="8" t="s">
        <v>41</v>
      </c>
      <c r="D1297" s="8" t="s">
        <v>55</v>
      </c>
      <c r="E1297" s="8" t="s">
        <v>67</v>
      </c>
      <c r="F1297" s="23"/>
      <c r="G1297" s="24"/>
      <c r="H1297" s="9">
        <f t="shared" si="173"/>
        <v>100000</v>
      </c>
      <c r="I1297" s="9">
        <f t="shared" si="173"/>
        <v>100000</v>
      </c>
      <c r="J1297" s="9">
        <f t="shared" si="174"/>
        <v>100</v>
      </c>
    </row>
    <row r="1298" spans="1:10" ht="76.900000000000006" customHeight="1" x14ac:dyDescent="0.25">
      <c r="A1298" s="7" t="s">
        <v>68</v>
      </c>
      <c r="B1298" s="8" t="s">
        <v>639</v>
      </c>
      <c r="C1298" s="8" t="s">
        <v>41</v>
      </c>
      <c r="D1298" s="8" t="s">
        <v>55</v>
      </c>
      <c r="E1298" s="8" t="s">
        <v>69</v>
      </c>
      <c r="F1298" s="23"/>
      <c r="G1298" s="24"/>
      <c r="H1298" s="9">
        <f t="shared" si="173"/>
        <v>100000</v>
      </c>
      <c r="I1298" s="9">
        <f t="shared" si="173"/>
        <v>100000</v>
      </c>
      <c r="J1298" s="9">
        <f t="shared" si="174"/>
        <v>100</v>
      </c>
    </row>
    <row r="1299" spans="1:10" ht="76.900000000000006" customHeight="1" x14ac:dyDescent="0.25">
      <c r="A1299" s="7" t="s">
        <v>62</v>
      </c>
      <c r="B1299" s="8" t="s">
        <v>639</v>
      </c>
      <c r="C1299" s="8" t="s">
        <v>41</v>
      </c>
      <c r="D1299" s="8" t="s">
        <v>55</v>
      </c>
      <c r="E1299" s="8" t="s">
        <v>69</v>
      </c>
      <c r="F1299" s="23" t="s">
        <v>63</v>
      </c>
      <c r="G1299" s="24"/>
      <c r="H1299" s="9">
        <v>100000</v>
      </c>
      <c r="I1299" s="9">
        <v>100000</v>
      </c>
      <c r="J1299" s="9">
        <f t="shared" si="174"/>
        <v>100</v>
      </c>
    </row>
    <row r="1300" spans="1:10" ht="57.75" hidden="1" customHeight="1" x14ac:dyDescent="0.25">
      <c r="A1300" s="1" t="s">
        <v>640</v>
      </c>
      <c r="B1300" s="2" t="s">
        <v>641</v>
      </c>
      <c r="C1300" s="2"/>
      <c r="D1300" s="2"/>
      <c r="E1300" s="2"/>
      <c r="F1300" s="31"/>
      <c r="G1300" s="32"/>
      <c r="H1300" s="3">
        <v>0</v>
      </c>
      <c r="I1300" s="3"/>
      <c r="J1300" s="3"/>
    </row>
    <row r="1301" spans="1:10" ht="38.65" hidden="1" customHeight="1" x14ac:dyDescent="0.25">
      <c r="A1301" s="1" t="s">
        <v>270</v>
      </c>
      <c r="B1301" s="2" t="s">
        <v>641</v>
      </c>
      <c r="C1301" s="2" t="s">
        <v>41</v>
      </c>
      <c r="D1301" s="2"/>
      <c r="E1301" s="2"/>
      <c r="F1301" s="31"/>
      <c r="G1301" s="32"/>
      <c r="H1301" s="3">
        <v>0</v>
      </c>
      <c r="I1301" s="3"/>
      <c r="J1301" s="3"/>
    </row>
    <row r="1302" spans="1:10" ht="38.65" hidden="1" customHeight="1" x14ac:dyDescent="0.25">
      <c r="A1302" s="1" t="s">
        <v>271</v>
      </c>
      <c r="B1302" s="2" t="s">
        <v>641</v>
      </c>
      <c r="C1302" s="2" t="s">
        <v>41</v>
      </c>
      <c r="D1302" s="2" t="s">
        <v>55</v>
      </c>
      <c r="E1302" s="2"/>
      <c r="F1302" s="31"/>
      <c r="G1302" s="32"/>
      <c r="H1302" s="3">
        <v>0</v>
      </c>
      <c r="I1302" s="3"/>
      <c r="J1302" s="3"/>
    </row>
    <row r="1303" spans="1:10" ht="76.900000000000006" hidden="1" customHeight="1" x14ac:dyDescent="0.25">
      <c r="A1303" s="1" t="s">
        <v>66</v>
      </c>
      <c r="B1303" s="2" t="s">
        <v>641</v>
      </c>
      <c r="C1303" s="2" t="s">
        <v>41</v>
      </c>
      <c r="D1303" s="2" t="s">
        <v>55</v>
      </c>
      <c r="E1303" s="2" t="s">
        <v>67</v>
      </c>
      <c r="F1303" s="31"/>
      <c r="G1303" s="32"/>
      <c r="H1303" s="3">
        <v>0</v>
      </c>
      <c r="I1303" s="3"/>
      <c r="J1303" s="3"/>
    </row>
    <row r="1304" spans="1:10" ht="76.900000000000006" hidden="1" customHeight="1" x14ac:dyDescent="0.25">
      <c r="A1304" s="1" t="s">
        <v>68</v>
      </c>
      <c r="B1304" s="2" t="s">
        <v>641</v>
      </c>
      <c r="C1304" s="2" t="s">
        <v>41</v>
      </c>
      <c r="D1304" s="2" t="s">
        <v>55</v>
      </c>
      <c r="E1304" s="2" t="s">
        <v>69</v>
      </c>
      <c r="F1304" s="31"/>
      <c r="G1304" s="32"/>
      <c r="H1304" s="3">
        <v>0</v>
      </c>
      <c r="I1304" s="3"/>
      <c r="J1304" s="3"/>
    </row>
    <row r="1305" spans="1:10" ht="76.900000000000006" hidden="1" customHeight="1" x14ac:dyDescent="0.25">
      <c r="A1305" s="1" t="s">
        <v>62</v>
      </c>
      <c r="B1305" s="2" t="s">
        <v>641</v>
      </c>
      <c r="C1305" s="2" t="s">
        <v>41</v>
      </c>
      <c r="D1305" s="2" t="s">
        <v>55</v>
      </c>
      <c r="E1305" s="2" t="s">
        <v>69</v>
      </c>
      <c r="F1305" s="31" t="s">
        <v>63</v>
      </c>
      <c r="G1305" s="32"/>
      <c r="H1305" s="3">
        <v>0</v>
      </c>
      <c r="I1305" s="3"/>
      <c r="J1305" s="3"/>
    </row>
    <row r="1306" spans="1:10" ht="76.900000000000006" hidden="1" customHeight="1" x14ac:dyDescent="0.25">
      <c r="A1306" s="1" t="s">
        <v>642</v>
      </c>
      <c r="B1306" s="2" t="s">
        <v>643</v>
      </c>
      <c r="C1306" s="2"/>
      <c r="D1306" s="2"/>
      <c r="E1306" s="2"/>
      <c r="F1306" s="31"/>
      <c r="G1306" s="32"/>
      <c r="H1306" s="3">
        <v>0</v>
      </c>
      <c r="I1306" s="3"/>
      <c r="J1306" s="3"/>
    </row>
    <row r="1307" spans="1:10" ht="38.65" hidden="1" customHeight="1" x14ac:dyDescent="0.25">
      <c r="A1307" s="1" t="s">
        <v>270</v>
      </c>
      <c r="B1307" s="2" t="s">
        <v>643</v>
      </c>
      <c r="C1307" s="2" t="s">
        <v>41</v>
      </c>
      <c r="D1307" s="2"/>
      <c r="E1307" s="2"/>
      <c r="F1307" s="31"/>
      <c r="G1307" s="32"/>
      <c r="H1307" s="3">
        <v>0</v>
      </c>
      <c r="I1307" s="3"/>
      <c r="J1307" s="3"/>
    </row>
    <row r="1308" spans="1:10" ht="38.65" hidden="1" customHeight="1" x14ac:dyDescent="0.25">
      <c r="A1308" s="1" t="s">
        <v>271</v>
      </c>
      <c r="B1308" s="2" t="s">
        <v>643</v>
      </c>
      <c r="C1308" s="2" t="s">
        <v>41</v>
      </c>
      <c r="D1308" s="2" t="s">
        <v>55</v>
      </c>
      <c r="E1308" s="2"/>
      <c r="F1308" s="31"/>
      <c r="G1308" s="32"/>
      <c r="H1308" s="3">
        <v>0</v>
      </c>
      <c r="I1308" s="3"/>
      <c r="J1308" s="3"/>
    </row>
    <row r="1309" spans="1:10" ht="76.900000000000006" hidden="1" customHeight="1" x14ac:dyDescent="0.25">
      <c r="A1309" s="1" t="s">
        <v>66</v>
      </c>
      <c r="B1309" s="2" t="s">
        <v>643</v>
      </c>
      <c r="C1309" s="2" t="s">
        <v>41</v>
      </c>
      <c r="D1309" s="2" t="s">
        <v>55</v>
      </c>
      <c r="E1309" s="2" t="s">
        <v>67</v>
      </c>
      <c r="F1309" s="31"/>
      <c r="G1309" s="32"/>
      <c r="H1309" s="3">
        <v>0</v>
      </c>
      <c r="I1309" s="3"/>
      <c r="J1309" s="3"/>
    </row>
    <row r="1310" spans="1:10" ht="76.900000000000006" hidden="1" customHeight="1" x14ac:dyDescent="0.25">
      <c r="A1310" s="1" t="s">
        <v>68</v>
      </c>
      <c r="B1310" s="2" t="s">
        <v>643</v>
      </c>
      <c r="C1310" s="2" t="s">
        <v>41</v>
      </c>
      <c r="D1310" s="2" t="s">
        <v>55</v>
      </c>
      <c r="E1310" s="2" t="s">
        <v>69</v>
      </c>
      <c r="F1310" s="31"/>
      <c r="G1310" s="32"/>
      <c r="H1310" s="3">
        <v>0</v>
      </c>
      <c r="I1310" s="3"/>
      <c r="J1310" s="3"/>
    </row>
    <row r="1311" spans="1:10" ht="76.900000000000006" hidden="1" customHeight="1" x14ac:dyDescent="0.25">
      <c r="A1311" s="1" t="s">
        <v>62</v>
      </c>
      <c r="B1311" s="2" t="s">
        <v>643</v>
      </c>
      <c r="C1311" s="2" t="s">
        <v>41</v>
      </c>
      <c r="D1311" s="2" t="s">
        <v>55</v>
      </c>
      <c r="E1311" s="2" t="s">
        <v>69</v>
      </c>
      <c r="F1311" s="31" t="s">
        <v>63</v>
      </c>
      <c r="G1311" s="32"/>
      <c r="H1311" s="3">
        <v>0</v>
      </c>
      <c r="I1311" s="3"/>
      <c r="J1311" s="3"/>
    </row>
    <row r="1312" spans="1:10" ht="19.149999999999999" hidden="1" customHeight="1" x14ac:dyDescent="0.25">
      <c r="A1312" s="33" t="s">
        <v>644</v>
      </c>
      <c r="B1312" s="33"/>
      <c r="C1312" s="33"/>
      <c r="D1312" s="33"/>
      <c r="E1312" s="33"/>
      <c r="F1312" s="33"/>
      <c r="G1312" s="33"/>
      <c r="H1312" s="33"/>
      <c r="I1312" s="33"/>
      <c r="J1312" s="33"/>
    </row>
  </sheetData>
  <mergeCells count="1320">
    <mergeCell ref="F1307:G1307"/>
    <mergeCell ref="F1308:G1308"/>
    <mergeCell ref="F1309:G1309"/>
    <mergeCell ref="F1310:G1310"/>
    <mergeCell ref="F1311:G1311"/>
    <mergeCell ref="A1312:J1312"/>
    <mergeCell ref="F1301:G1301"/>
    <mergeCell ref="F1302:G1302"/>
    <mergeCell ref="F1303:G1303"/>
    <mergeCell ref="F1304:G1304"/>
    <mergeCell ref="F1305:G1305"/>
    <mergeCell ref="F1306:G1306"/>
    <mergeCell ref="F1295:G1295"/>
    <mergeCell ref="F1296:G1296"/>
    <mergeCell ref="F1297:G1297"/>
    <mergeCell ref="F1298:G1298"/>
    <mergeCell ref="F1299:G1299"/>
    <mergeCell ref="F1300:G1300"/>
    <mergeCell ref="F1289:G1289"/>
    <mergeCell ref="F1290:G1290"/>
    <mergeCell ref="F1291:G1291"/>
    <mergeCell ref="F1292:G1292"/>
    <mergeCell ref="F1293:G1293"/>
    <mergeCell ref="F1294:G1294"/>
    <mergeCell ref="F1283:G1283"/>
    <mergeCell ref="F1284:G1284"/>
    <mergeCell ref="F1285:G1285"/>
    <mergeCell ref="F1286:G1286"/>
    <mergeCell ref="F1287:G1287"/>
    <mergeCell ref="F1288:G1288"/>
    <mergeCell ref="F1277:G1277"/>
    <mergeCell ref="F1278:G1278"/>
    <mergeCell ref="F1279:G1279"/>
    <mergeCell ref="F1280:G1280"/>
    <mergeCell ref="F1281:G1281"/>
    <mergeCell ref="F1282:G1282"/>
    <mergeCell ref="F1271:G1271"/>
    <mergeCell ref="F1272:G1272"/>
    <mergeCell ref="F1273:G1273"/>
    <mergeCell ref="F1274:G1274"/>
    <mergeCell ref="F1275:G1275"/>
    <mergeCell ref="F1276:G1276"/>
    <mergeCell ref="F1265:G1265"/>
    <mergeCell ref="F1266:G1266"/>
    <mergeCell ref="F1267:G1267"/>
    <mergeCell ref="F1268:G1268"/>
    <mergeCell ref="F1269:G1269"/>
    <mergeCell ref="F1270:G1270"/>
    <mergeCell ref="F1259:G1259"/>
    <mergeCell ref="F1260:G1260"/>
    <mergeCell ref="F1261:G1261"/>
    <mergeCell ref="F1262:G1262"/>
    <mergeCell ref="F1263:G1263"/>
    <mergeCell ref="F1264:G1264"/>
    <mergeCell ref="F1253:G1253"/>
    <mergeCell ref="F1254:G1254"/>
    <mergeCell ref="F1255:G1255"/>
    <mergeCell ref="F1256:G1256"/>
    <mergeCell ref="F1257:G1257"/>
    <mergeCell ref="F1258:G1258"/>
    <mergeCell ref="F1247:G1247"/>
    <mergeCell ref="F1248:G1248"/>
    <mergeCell ref="F1249:G1249"/>
    <mergeCell ref="F1250:G1250"/>
    <mergeCell ref="F1251:G1251"/>
    <mergeCell ref="F1252:G1252"/>
    <mergeCell ref="F1241:G1241"/>
    <mergeCell ref="F1242:G1242"/>
    <mergeCell ref="F1243:G1243"/>
    <mergeCell ref="F1244:G1244"/>
    <mergeCell ref="F1245:G1245"/>
    <mergeCell ref="F1246:G1246"/>
    <mergeCell ref="F1235:G1235"/>
    <mergeCell ref="F1236:G1236"/>
    <mergeCell ref="F1237:G1237"/>
    <mergeCell ref="F1238:G1238"/>
    <mergeCell ref="F1239:G1239"/>
    <mergeCell ref="F1240:G1240"/>
    <mergeCell ref="F1229:G1229"/>
    <mergeCell ref="F1230:G1230"/>
    <mergeCell ref="F1231:G1231"/>
    <mergeCell ref="F1232:G1232"/>
    <mergeCell ref="F1233:G1233"/>
    <mergeCell ref="F1234:G1234"/>
    <mergeCell ref="F1223:G1223"/>
    <mergeCell ref="F1224:G1224"/>
    <mergeCell ref="F1225:G1225"/>
    <mergeCell ref="F1226:G1226"/>
    <mergeCell ref="F1227:G1227"/>
    <mergeCell ref="F1228:G1228"/>
    <mergeCell ref="F1217:G1217"/>
    <mergeCell ref="F1218:G1218"/>
    <mergeCell ref="F1219:G1219"/>
    <mergeCell ref="F1220:G1220"/>
    <mergeCell ref="F1221:G1221"/>
    <mergeCell ref="F1222:G1222"/>
    <mergeCell ref="F1211:G1211"/>
    <mergeCell ref="F1212:G1212"/>
    <mergeCell ref="F1213:G1213"/>
    <mergeCell ref="F1214:G1214"/>
    <mergeCell ref="F1215:G1215"/>
    <mergeCell ref="F1216:G1216"/>
    <mergeCell ref="F1205:G1205"/>
    <mergeCell ref="F1206:G1206"/>
    <mergeCell ref="F1207:G1207"/>
    <mergeCell ref="F1208:G1208"/>
    <mergeCell ref="F1209:G1209"/>
    <mergeCell ref="F1210:G1210"/>
    <mergeCell ref="F1199:G1199"/>
    <mergeCell ref="F1200:G1200"/>
    <mergeCell ref="F1201:G1201"/>
    <mergeCell ref="F1202:G1202"/>
    <mergeCell ref="F1203:G1203"/>
    <mergeCell ref="F1204:G1204"/>
    <mergeCell ref="F1193:G1193"/>
    <mergeCell ref="F1194:G1194"/>
    <mergeCell ref="F1195:G1195"/>
    <mergeCell ref="F1196:G1196"/>
    <mergeCell ref="F1197:G1197"/>
    <mergeCell ref="F1198:G1198"/>
    <mergeCell ref="F1187:G1187"/>
    <mergeCell ref="F1188:G1188"/>
    <mergeCell ref="F1189:G1189"/>
    <mergeCell ref="F1190:G1190"/>
    <mergeCell ref="F1191:G1191"/>
    <mergeCell ref="F1192:G1192"/>
    <mergeCell ref="F1181:G1181"/>
    <mergeCell ref="F1182:G1182"/>
    <mergeCell ref="F1183:G1183"/>
    <mergeCell ref="F1184:G1184"/>
    <mergeCell ref="F1185:G1185"/>
    <mergeCell ref="F1186:G1186"/>
    <mergeCell ref="F1175:G1175"/>
    <mergeCell ref="F1176:G1176"/>
    <mergeCell ref="F1177:G1177"/>
    <mergeCell ref="F1178:G1178"/>
    <mergeCell ref="F1179:G1179"/>
    <mergeCell ref="F1180:G1180"/>
    <mergeCell ref="F1169:G1169"/>
    <mergeCell ref="F1170:G1170"/>
    <mergeCell ref="F1171:G1171"/>
    <mergeCell ref="F1172:G1172"/>
    <mergeCell ref="F1173:G1173"/>
    <mergeCell ref="F1174:G1174"/>
    <mergeCell ref="F1163:G1163"/>
    <mergeCell ref="F1164:G1164"/>
    <mergeCell ref="F1165:G1165"/>
    <mergeCell ref="F1166:G1166"/>
    <mergeCell ref="F1167:G1167"/>
    <mergeCell ref="F1168:G1168"/>
    <mergeCell ref="F1157:G1157"/>
    <mergeCell ref="F1158:G1158"/>
    <mergeCell ref="F1159:G1159"/>
    <mergeCell ref="F1160:G1160"/>
    <mergeCell ref="F1161:G1161"/>
    <mergeCell ref="F1162:G1162"/>
    <mergeCell ref="F1151:G1151"/>
    <mergeCell ref="F1152:G1152"/>
    <mergeCell ref="F1153:G1153"/>
    <mergeCell ref="F1154:G1154"/>
    <mergeCell ref="F1155:G1155"/>
    <mergeCell ref="F1156:G1156"/>
    <mergeCell ref="F1145:G1145"/>
    <mergeCell ref="F1146:G1146"/>
    <mergeCell ref="F1147:G1147"/>
    <mergeCell ref="F1148:G1148"/>
    <mergeCell ref="F1149:G1149"/>
    <mergeCell ref="F1150:G1150"/>
    <mergeCell ref="F1139:G1139"/>
    <mergeCell ref="F1140:G1140"/>
    <mergeCell ref="F1141:G1141"/>
    <mergeCell ref="F1142:G1142"/>
    <mergeCell ref="F1143:G1143"/>
    <mergeCell ref="F1144:G1144"/>
    <mergeCell ref="F1133:G1133"/>
    <mergeCell ref="F1134:G1134"/>
    <mergeCell ref="F1135:G1135"/>
    <mergeCell ref="F1136:G1136"/>
    <mergeCell ref="F1137:G1137"/>
    <mergeCell ref="F1138:G1138"/>
    <mergeCell ref="F1127:G1127"/>
    <mergeCell ref="F1128:G1128"/>
    <mergeCell ref="F1129:G1129"/>
    <mergeCell ref="F1130:G1130"/>
    <mergeCell ref="F1131:G1131"/>
    <mergeCell ref="F1132:G1132"/>
    <mergeCell ref="F1121:G1121"/>
    <mergeCell ref="F1122:G1122"/>
    <mergeCell ref="F1123:G1123"/>
    <mergeCell ref="F1124:G1124"/>
    <mergeCell ref="F1125:G1125"/>
    <mergeCell ref="F1126:G1126"/>
    <mergeCell ref="F1115:G1115"/>
    <mergeCell ref="F1116:G1116"/>
    <mergeCell ref="F1117:G1117"/>
    <mergeCell ref="F1118:G1118"/>
    <mergeCell ref="F1119:G1119"/>
    <mergeCell ref="F1120:G1120"/>
    <mergeCell ref="F1109:G1109"/>
    <mergeCell ref="F1110:G1110"/>
    <mergeCell ref="F1111:G1111"/>
    <mergeCell ref="F1112:G1112"/>
    <mergeCell ref="F1113:G1113"/>
    <mergeCell ref="F1114:G1114"/>
    <mergeCell ref="F1103:G1103"/>
    <mergeCell ref="F1104:G1104"/>
    <mergeCell ref="F1105:G1105"/>
    <mergeCell ref="F1106:G1106"/>
    <mergeCell ref="F1107:G1107"/>
    <mergeCell ref="F1108:G1108"/>
    <mergeCell ref="F1097:G1097"/>
    <mergeCell ref="F1098:G1098"/>
    <mergeCell ref="F1099:G1099"/>
    <mergeCell ref="F1100:G1100"/>
    <mergeCell ref="F1101:G1101"/>
    <mergeCell ref="F1102:G1102"/>
    <mergeCell ref="F1091:G1091"/>
    <mergeCell ref="F1092:G1092"/>
    <mergeCell ref="F1093:G1093"/>
    <mergeCell ref="F1094:G1094"/>
    <mergeCell ref="F1095:G1095"/>
    <mergeCell ref="F1096:G1096"/>
    <mergeCell ref="F1085:G1085"/>
    <mergeCell ref="F1086:G1086"/>
    <mergeCell ref="F1087:G1087"/>
    <mergeCell ref="F1088:G1088"/>
    <mergeCell ref="F1089:G1089"/>
    <mergeCell ref="F1090:G1090"/>
    <mergeCell ref="F1079:G1079"/>
    <mergeCell ref="F1080:G1080"/>
    <mergeCell ref="F1081:G1081"/>
    <mergeCell ref="F1082:G1082"/>
    <mergeCell ref="F1083:G1083"/>
    <mergeCell ref="F1084:G1084"/>
    <mergeCell ref="F1073:G1073"/>
    <mergeCell ref="F1074:G1074"/>
    <mergeCell ref="F1075:G1075"/>
    <mergeCell ref="F1076:G1076"/>
    <mergeCell ref="F1077:G1077"/>
    <mergeCell ref="F1078:G1078"/>
    <mergeCell ref="F1067:G1067"/>
    <mergeCell ref="F1068:G1068"/>
    <mergeCell ref="F1069:G1069"/>
    <mergeCell ref="F1070:G1070"/>
    <mergeCell ref="F1071:G1071"/>
    <mergeCell ref="F1072:G1072"/>
    <mergeCell ref="F1061:G1061"/>
    <mergeCell ref="F1062:G1062"/>
    <mergeCell ref="F1063:G1063"/>
    <mergeCell ref="F1064:G1064"/>
    <mergeCell ref="F1065:G1065"/>
    <mergeCell ref="F1066:G1066"/>
    <mergeCell ref="F1055:G1055"/>
    <mergeCell ref="F1056:G1056"/>
    <mergeCell ref="F1057:G1057"/>
    <mergeCell ref="F1058:G1058"/>
    <mergeCell ref="F1059:G1059"/>
    <mergeCell ref="F1060:G1060"/>
    <mergeCell ref="F1049:G1049"/>
    <mergeCell ref="F1050:G1050"/>
    <mergeCell ref="F1051:G1051"/>
    <mergeCell ref="F1052:G1052"/>
    <mergeCell ref="F1053:G1053"/>
    <mergeCell ref="F1054:G1054"/>
    <mergeCell ref="F1043:G1043"/>
    <mergeCell ref="F1044:G1044"/>
    <mergeCell ref="F1045:G1045"/>
    <mergeCell ref="F1046:G1046"/>
    <mergeCell ref="F1047:G1047"/>
    <mergeCell ref="F1048:G1048"/>
    <mergeCell ref="F1037:G1037"/>
    <mergeCell ref="F1038:G1038"/>
    <mergeCell ref="F1039:G1039"/>
    <mergeCell ref="F1040:G1040"/>
    <mergeCell ref="F1041:G1041"/>
    <mergeCell ref="F1042:G1042"/>
    <mergeCell ref="F1031:G1031"/>
    <mergeCell ref="F1032:G1032"/>
    <mergeCell ref="F1033:G1033"/>
    <mergeCell ref="F1034:G1034"/>
    <mergeCell ref="F1035:G1035"/>
    <mergeCell ref="F1036:G1036"/>
    <mergeCell ref="F1025:G1025"/>
    <mergeCell ref="F1026:G1026"/>
    <mergeCell ref="F1027:G1027"/>
    <mergeCell ref="F1028:G1028"/>
    <mergeCell ref="F1029:G1029"/>
    <mergeCell ref="F1030:G1030"/>
    <mergeCell ref="F1019:G1019"/>
    <mergeCell ref="F1020:G1020"/>
    <mergeCell ref="F1021:G1021"/>
    <mergeCell ref="F1022:G1022"/>
    <mergeCell ref="F1023:G1023"/>
    <mergeCell ref="F1024:G1024"/>
    <mergeCell ref="F1013:G1013"/>
    <mergeCell ref="F1014:G1014"/>
    <mergeCell ref="F1015:G1015"/>
    <mergeCell ref="F1016:G1016"/>
    <mergeCell ref="F1017:G1017"/>
    <mergeCell ref="F1018:G1018"/>
    <mergeCell ref="F1007:G1007"/>
    <mergeCell ref="F1008:G1008"/>
    <mergeCell ref="F1009:G1009"/>
    <mergeCell ref="F1010:G1010"/>
    <mergeCell ref="F1011:G1011"/>
    <mergeCell ref="F1012:G1012"/>
    <mergeCell ref="F1001:G1001"/>
    <mergeCell ref="F1002:G1002"/>
    <mergeCell ref="F1003:G1003"/>
    <mergeCell ref="F1004:G1004"/>
    <mergeCell ref="F1005:G1005"/>
    <mergeCell ref="F1006:G1006"/>
    <mergeCell ref="F995:G995"/>
    <mergeCell ref="F996:G996"/>
    <mergeCell ref="F997:G997"/>
    <mergeCell ref="F998:G998"/>
    <mergeCell ref="F999:G999"/>
    <mergeCell ref="F1000:G1000"/>
    <mergeCell ref="F989:G989"/>
    <mergeCell ref="F990:G990"/>
    <mergeCell ref="F991:G991"/>
    <mergeCell ref="F992:G992"/>
    <mergeCell ref="F993:G993"/>
    <mergeCell ref="F994:G994"/>
    <mergeCell ref="F983:G983"/>
    <mergeCell ref="F984:G984"/>
    <mergeCell ref="F985:G985"/>
    <mergeCell ref="F986:G986"/>
    <mergeCell ref="F987:G987"/>
    <mergeCell ref="F988:G988"/>
    <mergeCell ref="F977:G977"/>
    <mergeCell ref="F978:G978"/>
    <mergeCell ref="F979:G979"/>
    <mergeCell ref="F980:G980"/>
    <mergeCell ref="F981:G981"/>
    <mergeCell ref="F982:G982"/>
    <mergeCell ref="F971:G971"/>
    <mergeCell ref="F972:G972"/>
    <mergeCell ref="F973:G973"/>
    <mergeCell ref="F974:G974"/>
    <mergeCell ref="F975:G975"/>
    <mergeCell ref="F976:G976"/>
    <mergeCell ref="F965:G965"/>
    <mergeCell ref="F966:G966"/>
    <mergeCell ref="F967:G967"/>
    <mergeCell ref="F968:G968"/>
    <mergeCell ref="F969:G969"/>
    <mergeCell ref="F970:G970"/>
    <mergeCell ref="F959:G959"/>
    <mergeCell ref="F960:G960"/>
    <mergeCell ref="F961:G961"/>
    <mergeCell ref="F962:G962"/>
    <mergeCell ref="F963:G963"/>
    <mergeCell ref="F964:G964"/>
    <mergeCell ref="F953:G953"/>
    <mergeCell ref="F954:G954"/>
    <mergeCell ref="F955:G955"/>
    <mergeCell ref="F956:G956"/>
    <mergeCell ref="F957:G957"/>
    <mergeCell ref="F958:G958"/>
    <mergeCell ref="F947:G947"/>
    <mergeCell ref="F948:G948"/>
    <mergeCell ref="F949:G949"/>
    <mergeCell ref="F950:G950"/>
    <mergeCell ref="F951:G951"/>
    <mergeCell ref="F952:G952"/>
    <mergeCell ref="F941:G941"/>
    <mergeCell ref="F942:G942"/>
    <mergeCell ref="F943:G943"/>
    <mergeCell ref="F944:G944"/>
    <mergeCell ref="F945:G945"/>
    <mergeCell ref="F946:G946"/>
    <mergeCell ref="F935:G935"/>
    <mergeCell ref="F936:G936"/>
    <mergeCell ref="F937:G937"/>
    <mergeCell ref="F938:G938"/>
    <mergeCell ref="F939:G939"/>
    <mergeCell ref="F940:G940"/>
    <mergeCell ref="F929:G929"/>
    <mergeCell ref="F930:G930"/>
    <mergeCell ref="F931:G931"/>
    <mergeCell ref="F932:G932"/>
    <mergeCell ref="F933:G933"/>
    <mergeCell ref="F934:G934"/>
    <mergeCell ref="F923:G923"/>
    <mergeCell ref="F924:G924"/>
    <mergeCell ref="F925:G925"/>
    <mergeCell ref="F926:G926"/>
    <mergeCell ref="F927:G927"/>
    <mergeCell ref="F928:G928"/>
    <mergeCell ref="F917:G917"/>
    <mergeCell ref="F918:G918"/>
    <mergeCell ref="F919:G919"/>
    <mergeCell ref="F920:G920"/>
    <mergeCell ref="F921:G921"/>
    <mergeCell ref="F922:G922"/>
    <mergeCell ref="F911:G911"/>
    <mergeCell ref="F912:G912"/>
    <mergeCell ref="F913:G913"/>
    <mergeCell ref="F914:G914"/>
    <mergeCell ref="F915:G915"/>
    <mergeCell ref="F916:G916"/>
    <mergeCell ref="F905:G905"/>
    <mergeCell ref="F906:G906"/>
    <mergeCell ref="F907:G907"/>
    <mergeCell ref="F908:G908"/>
    <mergeCell ref="F909:G909"/>
    <mergeCell ref="F910:G910"/>
    <mergeCell ref="F899:G899"/>
    <mergeCell ref="F900:G900"/>
    <mergeCell ref="F901:G901"/>
    <mergeCell ref="F902:G902"/>
    <mergeCell ref="F903:G903"/>
    <mergeCell ref="F904:G904"/>
    <mergeCell ref="F893:G893"/>
    <mergeCell ref="F894:G894"/>
    <mergeCell ref="F895:G895"/>
    <mergeCell ref="F896:G896"/>
    <mergeCell ref="F897:G897"/>
    <mergeCell ref="F898:G898"/>
    <mergeCell ref="F887:G887"/>
    <mergeCell ref="F888:G888"/>
    <mergeCell ref="F889:G889"/>
    <mergeCell ref="F890:G890"/>
    <mergeCell ref="F891:G891"/>
    <mergeCell ref="F892:G892"/>
    <mergeCell ref="F881:G881"/>
    <mergeCell ref="F882:G882"/>
    <mergeCell ref="F883:G883"/>
    <mergeCell ref="F884:G884"/>
    <mergeCell ref="F885:G885"/>
    <mergeCell ref="F886:G886"/>
    <mergeCell ref="F875:G875"/>
    <mergeCell ref="F876:G876"/>
    <mergeCell ref="F877:G877"/>
    <mergeCell ref="F878:G878"/>
    <mergeCell ref="F879:G879"/>
    <mergeCell ref="F880:G880"/>
    <mergeCell ref="F869:G869"/>
    <mergeCell ref="F870:G870"/>
    <mergeCell ref="F871:G871"/>
    <mergeCell ref="F872:G872"/>
    <mergeCell ref="F873:G873"/>
    <mergeCell ref="F874:G874"/>
    <mergeCell ref="F863:G863"/>
    <mergeCell ref="F864:G864"/>
    <mergeCell ref="F865:G865"/>
    <mergeCell ref="F866:G866"/>
    <mergeCell ref="F867:G867"/>
    <mergeCell ref="F868:G868"/>
    <mergeCell ref="F857:G857"/>
    <mergeCell ref="F858:G858"/>
    <mergeCell ref="F859:G859"/>
    <mergeCell ref="F860:G860"/>
    <mergeCell ref="F861:G861"/>
    <mergeCell ref="F862:G862"/>
    <mergeCell ref="F851:G851"/>
    <mergeCell ref="F852:G852"/>
    <mergeCell ref="F853:G853"/>
    <mergeCell ref="F854:G854"/>
    <mergeCell ref="F855:G855"/>
    <mergeCell ref="F856:G856"/>
    <mergeCell ref="F845:G845"/>
    <mergeCell ref="F846:G846"/>
    <mergeCell ref="F847:G847"/>
    <mergeCell ref="F848:G848"/>
    <mergeCell ref="F849:G849"/>
    <mergeCell ref="F850:G850"/>
    <mergeCell ref="F839:G839"/>
    <mergeCell ref="F840:G840"/>
    <mergeCell ref="F841:G841"/>
    <mergeCell ref="F842:G842"/>
    <mergeCell ref="F843:G843"/>
    <mergeCell ref="F844:G844"/>
    <mergeCell ref="F833:G833"/>
    <mergeCell ref="F834:G834"/>
    <mergeCell ref="F835:G835"/>
    <mergeCell ref="F836:G836"/>
    <mergeCell ref="F837:G837"/>
    <mergeCell ref="F838:G838"/>
    <mergeCell ref="F827:G827"/>
    <mergeCell ref="F828:G828"/>
    <mergeCell ref="F829:G829"/>
    <mergeCell ref="F830:G830"/>
    <mergeCell ref="F831:G831"/>
    <mergeCell ref="F832:G832"/>
    <mergeCell ref="F821:G821"/>
    <mergeCell ref="F822:G822"/>
    <mergeCell ref="F823:G823"/>
    <mergeCell ref="F824:G824"/>
    <mergeCell ref="F825:G825"/>
    <mergeCell ref="F826:G826"/>
    <mergeCell ref="F815:G815"/>
    <mergeCell ref="F816:G816"/>
    <mergeCell ref="F817:G817"/>
    <mergeCell ref="F818:G818"/>
    <mergeCell ref="F819:G819"/>
    <mergeCell ref="F820:G820"/>
    <mergeCell ref="F809:G809"/>
    <mergeCell ref="F810:G810"/>
    <mergeCell ref="F811:G811"/>
    <mergeCell ref="F812:G812"/>
    <mergeCell ref="F813:G813"/>
    <mergeCell ref="F814:G814"/>
    <mergeCell ref="F803:G803"/>
    <mergeCell ref="F804:G804"/>
    <mergeCell ref="F805:G805"/>
    <mergeCell ref="F806:G806"/>
    <mergeCell ref="F807:G807"/>
    <mergeCell ref="F808:G808"/>
    <mergeCell ref="F797:G797"/>
    <mergeCell ref="F798:G798"/>
    <mergeCell ref="F799:G799"/>
    <mergeCell ref="F800:G800"/>
    <mergeCell ref="F801:G801"/>
    <mergeCell ref="F802:G802"/>
    <mergeCell ref="F791:G791"/>
    <mergeCell ref="F792:G792"/>
    <mergeCell ref="F793:G793"/>
    <mergeCell ref="F794:G794"/>
    <mergeCell ref="F795:G795"/>
    <mergeCell ref="F796:G796"/>
    <mergeCell ref="F785:G785"/>
    <mergeCell ref="F786:G786"/>
    <mergeCell ref="F787:G787"/>
    <mergeCell ref="F788:G788"/>
    <mergeCell ref="F789:G789"/>
    <mergeCell ref="F790:G790"/>
    <mergeCell ref="F779:G779"/>
    <mergeCell ref="F780:G780"/>
    <mergeCell ref="F781:G781"/>
    <mergeCell ref="F782:G782"/>
    <mergeCell ref="F783:G783"/>
    <mergeCell ref="F784:G784"/>
    <mergeCell ref="F773:G773"/>
    <mergeCell ref="F774:G774"/>
    <mergeCell ref="F775:G775"/>
    <mergeCell ref="F776:G776"/>
    <mergeCell ref="F777:G777"/>
    <mergeCell ref="F778:G778"/>
    <mergeCell ref="F767:G767"/>
    <mergeCell ref="F768:G768"/>
    <mergeCell ref="F769:G769"/>
    <mergeCell ref="F770:G770"/>
    <mergeCell ref="F771:G771"/>
    <mergeCell ref="F772:G772"/>
    <mergeCell ref="F761:G761"/>
    <mergeCell ref="F762:G762"/>
    <mergeCell ref="F763:G763"/>
    <mergeCell ref="F764:G764"/>
    <mergeCell ref="F765:G765"/>
    <mergeCell ref="F766:G766"/>
    <mergeCell ref="F755:G755"/>
    <mergeCell ref="F756:G756"/>
    <mergeCell ref="F757:G757"/>
    <mergeCell ref="F758:G758"/>
    <mergeCell ref="F759:G759"/>
    <mergeCell ref="F760:G760"/>
    <mergeCell ref="F749:G749"/>
    <mergeCell ref="F750:G750"/>
    <mergeCell ref="F751:G751"/>
    <mergeCell ref="F752:G752"/>
    <mergeCell ref="F753:G753"/>
    <mergeCell ref="F754:G754"/>
    <mergeCell ref="F743:G743"/>
    <mergeCell ref="F744:G744"/>
    <mergeCell ref="F745:G745"/>
    <mergeCell ref="F746:G746"/>
    <mergeCell ref="F747:G747"/>
    <mergeCell ref="F748:G748"/>
    <mergeCell ref="F737:G737"/>
    <mergeCell ref="F738:G738"/>
    <mergeCell ref="F739:G739"/>
    <mergeCell ref="F740:G740"/>
    <mergeCell ref="F741:G741"/>
    <mergeCell ref="F742:G742"/>
    <mergeCell ref="F731:G731"/>
    <mergeCell ref="F732:G732"/>
    <mergeCell ref="F733:G733"/>
    <mergeCell ref="F734:G734"/>
    <mergeCell ref="F735:G735"/>
    <mergeCell ref="F736:G736"/>
    <mergeCell ref="F725:G725"/>
    <mergeCell ref="F726:G726"/>
    <mergeCell ref="F727:G727"/>
    <mergeCell ref="F728:G728"/>
    <mergeCell ref="F729:G729"/>
    <mergeCell ref="F730:G730"/>
    <mergeCell ref="F719:G719"/>
    <mergeCell ref="F720:G720"/>
    <mergeCell ref="F721:G721"/>
    <mergeCell ref="F722:G722"/>
    <mergeCell ref="F723:G723"/>
    <mergeCell ref="F724:G724"/>
    <mergeCell ref="F713:G713"/>
    <mergeCell ref="F714:G714"/>
    <mergeCell ref="F715:G715"/>
    <mergeCell ref="F716:G716"/>
    <mergeCell ref="F717:G717"/>
    <mergeCell ref="F718:G718"/>
    <mergeCell ref="F707:G707"/>
    <mergeCell ref="F708:G708"/>
    <mergeCell ref="F709:G709"/>
    <mergeCell ref="F710:G710"/>
    <mergeCell ref="F711:G711"/>
    <mergeCell ref="F712:G712"/>
    <mergeCell ref="F701:G701"/>
    <mergeCell ref="F702:G702"/>
    <mergeCell ref="F703:G703"/>
    <mergeCell ref="F704:G704"/>
    <mergeCell ref="F705:G705"/>
    <mergeCell ref="F706:G706"/>
    <mergeCell ref="F695:G695"/>
    <mergeCell ref="F696:G696"/>
    <mergeCell ref="F697:G697"/>
    <mergeCell ref="F698:G698"/>
    <mergeCell ref="F699:G699"/>
    <mergeCell ref="F700:G700"/>
    <mergeCell ref="F689:G689"/>
    <mergeCell ref="F690:G690"/>
    <mergeCell ref="F691:G691"/>
    <mergeCell ref="F692:G692"/>
    <mergeCell ref="F693:G693"/>
    <mergeCell ref="F694:G694"/>
    <mergeCell ref="F683:G683"/>
    <mergeCell ref="F684:G684"/>
    <mergeCell ref="F685:G685"/>
    <mergeCell ref="F686:G686"/>
    <mergeCell ref="F687:G687"/>
    <mergeCell ref="F688:G688"/>
    <mergeCell ref="F677:G677"/>
    <mergeCell ref="F678:G678"/>
    <mergeCell ref="F679:G679"/>
    <mergeCell ref="F680:G680"/>
    <mergeCell ref="F681:G681"/>
    <mergeCell ref="F682:G682"/>
    <mergeCell ref="F671:G671"/>
    <mergeCell ref="F672:G672"/>
    <mergeCell ref="F673:G673"/>
    <mergeCell ref="F674:G674"/>
    <mergeCell ref="F675:G675"/>
    <mergeCell ref="F676:G676"/>
    <mergeCell ref="F665:G665"/>
    <mergeCell ref="F666:G666"/>
    <mergeCell ref="F667:G667"/>
    <mergeCell ref="F668:G668"/>
    <mergeCell ref="F669:G669"/>
    <mergeCell ref="F670:G670"/>
    <mergeCell ref="F659:G659"/>
    <mergeCell ref="F660:G660"/>
    <mergeCell ref="F661:G661"/>
    <mergeCell ref="F662:G662"/>
    <mergeCell ref="F663:G663"/>
    <mergeCell ref="F664:G664"/>
    <mergeCell ref="F653:G653"/>
    <mergeCell ref="F654:G654"/>
    <mergeCell ref="F655:G655"/>
    <mergeCell ref="F656:G656"/>
    <mergeCell ref="F657:G657"/>
    <mergeCell ref="F658:G658"/>
    <mergeCell ref="F647:G647"/>
    <mergeCell ref="F648:G648"/>
    <mergeCell ref="F649:G649"/>
    <mergeCell ref="F650:G650"/>
    <mergeCell ref="F651:G651"/>
    <mergeCell ref="F652:G652"/>
    <mergeCell ref="F641:G641"/>
    <mergeCell ref="F642:G642"/>
    <mergeCell ref="F643:G643"/>
    <mergeCell ref="F644:G644"/>
    <mergeCell ref="F645:G645"/>
    <mergeCell ref="F646:G646"/>
    <mergeCell ref="F635:G635"/>
    <mergeCell ref="F636:G636"/>
    <mergeCell ref="F637:G637"/>
    <mergeCell ref="F638:G638"/>
    <mergeCell ref="F639:G639"/>
    <mergeCell ref="F640:G640"/>
    <mergeCell ref="F629:G629"/>
    <mergeCell ref="F630:G630"/>
    <mergeCell ref="F631:G631"/>
    <mergeCell ref="F632:G632"/>
    <mergeCell ref="F633:G633"/>
    <mergeCell ref="F634:G634"/>
    <mergeCell ref="F623:G623"/>
    <mergeCell ref="F624:G624"/>
    <mergeCell ref="F625:G625"/>
    <mergeCell ref="F626:G626"/>
    <mergeCell ref="F627:G627"/>
    <mergeCell ref="F628:G628"/>
    <mergeCell ref="F617:G617"/>
    <mergeCell ref="F618:G618"/>
    <mergeCell ref="F619:G619"/>
    <mergeCell ref="F620:G620"/>
    <mergeCell ref="F621:G621"/>
    <mergeCell ref="F622:G622"/>
    <mergeCell ref="F611:G611"/>
    <mergeCell ref="F612:G612"/>
    <mergeCell ref="F613:G613"/>
    <mergeCell ref="F614:G614"/>
    <mergeCell ref="F615:G615"/>
    <mergeCell ref="F616:G616"/>
    <mergeCell ref="F605:G605"/>
    <mergeCell ref="F606:G606"/>
    <mergeCell ref="F607:G607"/>
    <mergeCell ref="F608:G608"/>
    <mergeCell ref="F609:G609"/>
    <mergeCell ref="F610:G610"/>
    <mergeCell ref="F599:G599"/>
    <mergeCell ref="F600:G600"/>
    <mergeCell ref="F601:G601"/>
    <mergeCell ref="F602:G602"/>
    <mergeCell ref="F603:G603"/>
    <mergeCell ref="F604:G604"/>
    <mergeCell ref="F593:G593"/>
    <mergeCell ref="F594:G594"/>
    <mergeCell ref="F595:G595"/>
    <mergeCell ref="F596:G596"/>
    <mergeCell ref="F597:G597"/>
    <mergeCell ref="F598:G598"/>
    <mergeCell ref="F587:G587"/>
    <mergeCell ref="F588:G588"/>
    <mergeCell ref="F589:G589"/>
    <mergeCell ref="F590:G590"/>
    <mergeCell ref="F591:G591"/>
    <mergeCell ref="F592:G592"/>
    <mergeCell ref="F581:G581"/>
    <mergeCell ref="F582:G582"/>
    <mergeCell ref="F583:G583"/>
    <mergeCell ref="F584:G584"/>
    <mergeCell ref="F585:G585"/>
    <mergeCell ref="F586:G586"/>
    <mergeCell ref="F575:G575"/>
    <mergeCell ref="F576:G576"/>
    <mergeCell ref="F577:G577"/>
    <mergeCell ref="F578:G578"/>
    <mergeCell ref="F579:G579"/>
    <mergeCell ref="F580:G580"/>
    <mergeCell ref="F569:G569"/>
    <mergeCell ref="F570:G570"/>
    <mergeCell ref="F571:G571"/>
    <mergeCell ref="F572:G572"/>
    <mergeCell ref="F573:G573"/>
    <mergeCell ref="F574:G574"/>
    <mergeCell ref="F563:G563"/>
    <mergeCell ref="F564:G564"/>
    <mergeCell ref="F565:G565"/>
    <mergeCell ref="F566:G566"/>
    <mergeCell ref="F567:G567"/>
    <mergeCell ref="F568:G568"/>
    <mergeCell ref="F557:G557"/>
    <mergeCell ref="F558:G558"/>
    <mergeCell ref="F559:G559"/>
    <mergeCell ref="F560:G560"/>
    <mergeCell ref="F561:G561"/>
    <mergeCell ref="F562:G562"/>
    <mergeCell ref="F551:G551"/>
    <mergeCell ref="F552:G552"/>
    <mergeCell ref="F553:G553"/>
    <mergeCell ref="F554:G554"/>
    <mergeCell ref="F555:G555"/>
    <mergeCell ref="F556:G556"/>
    <mergeCell ref="F545:G545"/>
    <mergeCell ref="F546:G546"/>
    <mergeCell ref="F547:G547"/>
    <mergeCell ref="F548:G548"/>
    <mergeCell ref="F549:G549"/>
    <mergeCell ref="F550:G550"/>
    <mergeCell ref="F539:G539"/>
    <mergeCell ref="F540:G540"/>
    <mergeCell ref="F541:G541"/>
    <mergeCell ref="F542:G542"/>
    <mergeCell ref="F543:G543"/>
    <mergeCell ref="F544:G544"/>
    <mergeCell ref="F533:G533"/>
    <mergeCell ref="F534:G534"/>
    <mergeCell ref="F535:G535"/>
    <mergeCell ref="F536:G536"/>
    <mergeCell ref="F537:G537"/>
    <mergeCell ref="F538:G538"/>
    <mergeCell ref="F527:G527"/>
    <mergeCell ref="F528:G528"/>
    <mergeCell ref="F529:G529"/>
    <mergeCell ref="F530:G530"/>
    <mergeCell ref="F531:G531"/>
    <mergeCell ref="F532:G532"/>
    <mergeCell ref="F521:G521"/>
    <mergeCell ref="F522:G522"/>
    <mergeCell ref="F523:G523"/>
    <mergeCell ref="F524:G524"/>
    <mergeCell ref="F525:G525"/>
    <mergeCell ref="F526:G526"/>
    <mergeCell ref="F515:G515"/>
    <mergeCell ref="F516:G516"/>
    <mergeCell ref="F517:G517"/>
    <mergeCell ref="F518:G518"/>
    <mergeCell ref="F519:G519"/>
    <mergeCell ref="F520:G520"/>
    <mergeCell ref="F509:G509"/>
    <mergeCell ref="F510:G510"/>
    <mergeCell ref="F511:G511"/>
    <mergeCell ref="F512:G512"/>
    <mergeCell ref="F513:G513"/>
    <mergeCell ref="F514:G514"/>
    <mergeCell ref="F503:G503"/>
    <mergeCell ref="F504:G504"/>
    <mergeCell ref="F505:G505"/>
    <mergeCell ref="F506:G506"/>
    <mergeCell ref="F507:G507"/>
    <mergeCell ref="F508:G508"/>
    <mergeCell ref="F497:G497"/>
    <mergeCell ref="F498:G498"/>
    <mergeCell ref="F499:G499"/>
    <mergeCell ref="F500:G500"/>
    <mergeCell ref="F501:G501"/>
    <mergeCell ref="F502:G502"/>
    <mergeCell ref="F491:G491"/>
    <mergeCell ref="F492:G492"/>
    <mergeCell ref="F493:G493"/>
    <mergeCell ref="F494:G494"/>
    <mergeCell ref="F495:G495"/>
    <mergeCell ref="F496:G496"/>
    <mergeCell ref="F485:G485"/>
    <mergeCell ref="F486:G486"/>
    <mergeCell ref="F487:G487"/>
    <mergeCell ref="F488:G488"/>
    <mergeCell ref="F489:G489"/>
    <mergeCell ref="F490:G490"/>
    <mergeCell ref="F479:G479"/>
    <mergeCell ref="F480:G480"/>
    <mergeCell ref="F481:G481"/>
    <mergeCell ref="F482:G482"/>
    <mergeCell ref="F483:G483"/>
    <mergeCell ref="F484:G484"/>
    <mergeCell ref="F473:G473"/>
    <mergeCell ref="F474:G474"/>
    <mergeCell ref="F475:G475"/>
    <mergeCell ref="F476:G476"/>
    <mergeCell ref="F477:G477"/>
    <mergeCell ref="F478:G478"/>
    <mergeCell ref="F467:G467"/>
    <mergeCell ref="F468:G468"/>
    <mergeCell ref="F469:G469"/>
    <mergeCell ref="F470:G470"/>
    <mergeCell ref="F471:G471"/>
    <mergeCell ref="F472:G472"/>
    <mergeCell ref="F461:G461"/>
    <mergeCell ref="F462:G462"/>
    <mergeCell ref="F463:G463"/>
    <mergeCell ref="F464:G464"/>
    <mergeCell ref="F465:G465"/>
    <mergeCell ref="F466:G466"/>
    <mergeCell ref="F455:G455"/>
    <mergeCell ref="F456:G456"/>
    <mergeCell ref="F457:G457"/>
    <mergeCell ref="F458:G458"/>
    <mergeCell ref="F459:G459"/>
    <mergeCell ref="F460:G460"/>
    <mergeCell ref="F449:G449"/>
    <mergeCell ref="F450:G450"/>
    <mergeCell ref="F451:G451"/>
    <mergeCell ref="F452:G452"/>
    <mergeCell ref="F453:G453"/>
    <mergeCell ref="F454:G454"/>
    <mergeCell ref="F443:G443"/>
    <mergeCell ref="F444:G444"/>
    <mergeCell ref="F445:G445"/>
    <mergeCell ref="F446:G446"/>
    <mergeCell ref="F447:G447"/>
    <mergeCell ref="F448:G448"/>
    <mergeCell ref="F437:G437"/>
    <mergeCell ref="F438:G438"/>
    <mergeCell ref="F439:G439"/>
    <mergeCell ref="F440:G440"/>
    <mergeCell ref="F441:G441"/>
    <mergeCell ref="F442:G442"/>
    <mergeCell ref="F431:G431"/>
    <mergeCell ref="F432:G432"/>
    <mergeCell ref="F433:G433"/>
    <mergeCell ref="F434:G434"/>
    <mergeCell ref="F435:G435"/>
    <mergeCell ref="F436:G436"/>
    <mergeCell ref="F425:G425"/>
    <mergeCell ref="F426:G426"/>
    <mergeCell ref="F427:G427"/>
    <mergeCell ref="F428:G428"/>
    <mergeCell ref="F429:G429"/>
    <mergeCell ref="F430:G430"/>
    <mergeCell ref="F419:G419"/>
    <mergeCell ref="F420:G420"/>
    <mergeCell ref="F421:G421"/>
    <mergeCell ref="F422:G422"/>
    <mergeCell ref="F423:G423"/>
    <mergeCell ref="F424:G424"/>
    <mergeCell ref="F413:G413"/>
    <mergeCell ref="F414:G414"/>
    <mergeCell ref="F415:G415"/>
    <mergeCell ref="F416:G416"/>
    <mergeCell ref="F417:G417"/>
    <mergeCell ref="F418:G418"/>
    <mergeCell ref="F407:G407"/>
    <mergeCell ref="F408:G408"/>
    <mergeCell ref="F409:G409"/>
    <mergeCell ref="F410:G410"/>
    <mergeCell ref="F411:G411"/>
    <mergeCell ref="F412:G412"/>
    <mergeCell ref="F401:G401"/>
    <mergeCell ref="F402:G402"/>
    <mergeCell ref="F403:G403"/>
    <mergeCell ref="F404:G404"/>
    <mergeCell ref="F405:G405"/>
    <mergeCell ref="F406:G406"/>
    <mergeCell ref="F395:G395"/>
    <mergeCell ref="F396:G396"/>
    <mergeCell ref="F397:G397"/>
    <mergeCell ref="F398:G398"/>
    <mergeCell ref="F399:G399"/>
    <mergeCell ref="F400:G400"/>
    <mergeCell ref="F389:G389"/>
    <mergeCell ref="F390:G390"/>
    <mergeCell ref="F391:G391"/>
    <mergeCell ref="F392:G392"/>
    <mergeCell ref="F393:G393"/>
    <mergeCell ref="F394:G394"/>
    <mergeCell ref="F383:G383"/>
    <mergeCell ref="F384:G384"/>
    <mergeCell ref="F385:G385"/>
    <mergeCell ref="F386:G386"/>
    <mergeCell ref="F387:G387"/>
    <mergeCell ref="F388:G388"/>
    <mergeCell ref="F377:G377"/>
    <mergeCell ref="F378:G378"/>
    <mergeCell ref="F379:G379"/>
    <mergeCell ref="F380:G380"/>
    <mergeCell ref="F381:G381"/>
    <mergeCell ref="F382:G382"/>
    <mergeCell ref="F371:G371"/>
    <mergeCell ref="F372:G372"/>
    <mergeCell ref="F373:G373"/>
    <mergeCell ref="F374:G374"/>
    <mergeCell ref="F375:G375"/>
    <mergeCell ref="F376:G376"/>
    <mergeCell ref="F365:G365"/>
    <mergeCell ref="F366:G366"/>
    <mergeCell ref="F367:G367"/>
    <mergeCell ref="F368:G368"/>
    <mergeCell ref="F369:G369"/>
    <mergeCell ref="F370:G370"/>
    <mergeCell ref="F359:G359"/>
    <mergeCell ref="F360:G360"/>
    <mergeCell ref="F361:G361"/>
    <mergeCell ref="F362:G362"/>
    <mergeCell ref="F363:G363"/>
    <mergeCell ref="F364:G364"/>
    <mergeCell ref="F353:G353"/>
    <mergeCell ref="F354:G354"/>
    <mergeCell ref="F355:G355"/>
    <mergeCell ref="F356:G356"/>
    <mergeCell ref="F357:G357"/>
    <mergeCell ref="F358:G358"/>
    <mergeCell ref="F347:G347"/>
    <mergeCell ref="F348:G348"/>
    <mergeCell ref="F349:G349"/>
    <mergeCell ref="F350:G350"/>
    <mergeCell ref="F351:G351"/>
    <mergeCell ref="F352:G352"/>
    <mergeCell ref="F341:G341"/>
    <mergeCell ref="F342:G342"/>
    <mergeCell ref="F343:G343"/>
    <mergeCell ref="F344:G344"/>
    <mergeCell ref="F345:G345"/>
    <mergeCell ref="F346:G346"/>
    <mergeCell ref="F335:G335"/>
    <mergeCell ref="F336:G336"/>
    <mergeCell ref="F337:G337"/>
    <mergeCell ref="F338:G338"/>
    <mergeCell ref="F339:G339"/>
    <mergeCell ref="F340:G340"/>
    <mergeCell ref="F329:G329"/>
    <mergeCell ref="F330:G330"/>
    <mergeCell ref="F331:G331"/>
    <mergeCell ref="F332:G332"/>
    <mergeCell ref="F333:G333"/>
    <mergeCell ref="F334:G334"/>
    <mergeCell ref="F323:G323"/>
    <mergeCell ref="F324:G324"/>
    <mergeCell ref="F325:G325"/>
    <mergeCell ref="F326:G326"/>
    <mergeCell ref="F327:G327"/>
    <mergeCell ref="F328:G328"/>
    <mergeCell ref="F317:G317"/>
    <mergeCell ref="F318:G318"/>
    <mergeCell ref="F319:G319"/>
    <mergeCell ref="F320:G320"/>
    <mergeCell ref="F321:G321"/>
    <mergeCell ref="F322:G322"/>
    <mergeCell ref="F311:G311"/>
    <mergeCell ref="F312:G312"/>
    <mergeCell ref="F313:G313"/>
    <mergeCell ref="F314:G314"/>
    <mergeCell ref="F315:G315"/>
    <mergeCell ref="F316:G316"/>
    <mergeCell ref="F305:G305"/>
    <mergeCell ref="F306:G306"/>
    <mergeCell ref="F307:G307"/>
    <mergeCell ref="F308:G308"/>
    <mergeCell ref="F309:G309"/>
    <mergeCell ref="F310:G310"/>
    <mergeCell ref="F299:G299"/>
    <mergeCell ref="F300:G300"/>
    <mergeCell ref="F301:G301"/>
    <mergeCell ref="F302:G302"/>
    <mergeCell ref="F303:G303"/>
    <mergeCell ref="F304:G304"/>
    <mergeCell ref="F293:G293"/>
    <mergeCell ref="F294:G294"/>
    <mergeCell ref="F295:G295"/>
    <mergeCell ref="F296:G296"/>
    <mergeCell ref="F297:G297"/>
    <mergeCell ref="F298:G298"/>
    <mergeCell ref="F287:G287"/>
    <mergeCell ref="F288:G288"/>
    <mergeCell ref="F289:G289"/>
    <mergeCell ref="F290:G290"/>
    <mergeCell ref="F291:G291"/>
    <mergeCell ref="F292:G292"/>
    <mergeCell ref="F281:G281"/>
    <mergeCell ref="F282:G282"/>
    <mergeCell ref="F283:G283"/>
    <mergeCell ref="F284:G284"/>
    <mergeCell ref="F285:G285"/>
    <mergeCell ref="F286:G286"/>
    <mergeCell ref="F275:G275"/>
    <mergeCell ref="F276:G276"/>
    <mergeCell ref="F277:G277"/>
    <mergeCell ref="F278:G278"/>
    <mergeCell ref="F279:G279"/>
    <mergeCell ref="F280:G280"/>
    <mergeCell ref="F269:G269"/>
    <mergeCell ref="F270:G270"/>
    <mergeCell ref="F271:G271"/>
    <mergeCell ref="F272:G272"/>
    <mergeCell ref="F273:G273"/>
    <mergeCell ref="F274:G274"/>
    <mergeCell ref="F263:G263"/>
    <mergeCell ref="F264:G264"/>
    <mergeCell ref="F265:G265"/>
    <mergeCell ref="F266:G266"/>
    <mergeCell ref="F267:G267"/>
    <mergeCell ref="F268:G268"/>
    <mergeCell ref="F257:G257"/>
    <mergeCell ref="F258:G258"/>
    <mergeCell ref="F259:G259"/>
    <mergeCell ref="F260:G260"/>
    <mergeCell ref="F261:G261"/>
    <mergeCell ref="F262:G262"/>
    <mergeCell ref="F251:G251"/>
    <mergeCell ref="F252:G252"/>
    <mergeCell ref="F253:G253"/>
    <mergeCell ref="F254:G254"/>
    <mergeCell ref="F255:G255"/>
    <mergeCell ref="F256:G256"/>
    <mergeCell ref="F245:G245"/>
    <mergeCell ref="F246:G246"/>
    <mergeCell ref="F247:G247"/>
    <mergeCell ref="F248:G248"/>
    <mergeCell ref="F249:G249"/>
    <mergeCell ref="F250:G250"/>
    <mergeCell ref="F239:G239"/>
    <mergeCell ref="F240:G240"/>
    <mergeCell ref="F241:G241"/>
    <mergeCell ref="F242:G242"/>
    <mergeCell ref="F243:G243"/>
    <mergeCell ref="F244:G244"/>
    <mergeCell ref="F233:G233"/>
    <mergeCell ref="F234:G234"/>
    <mergeCell ref="F235:G235"/>
    <mergeCell ref="F236:G236"/>
    <mergeCell ref="F237:G237"/>
    <mergeCell ref="F238:G238"/>
    <mergeCell ref="F227:G227"/>
    <mergeCell ref="F228:G228"/>
    <mergeCell ref="F229:G229"/>
    <mergeCell ref="F230:G230"/>
    <mergeCell ref="F231:G231"/>
    <mergeCell ref="F232:G232"/>
    <mergeCell ref="F221:G221"/>
    <mergeCell ref="F222:G222"/>
    <mergeCell ref="F223:G223"/>
    <mergeCell ref="F224:G224"/>
    <mergeCell ref="F225:G225"/>
    <mergeCell ref="F226:G226"/>
    <mergeCell ref="F215:G215"/>
    <mergeCell ref="F216:G216"/>
    <mergeCell ref="F217:G217"/>
    <mergeCell ref="F218:G218"/>
    <mergeCell ref="F219:G219"/>
    <mergeCell ref="F220:G220"/>
    <mergeCell ref="F209:G209"/>
    <mergeCell ref="F210:G210"/>
    <mergeCell ref="F211:G211"/>
    <mergeCell ref="F212:G212"/>
    <mergeCell ref="F213:G213"/>
    <mergeCell ref="F214:G214"/>
    <mergeCell ref="F203:G203"/>
    <mergeCell ref="F204:G204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2:G202"/>
    <mergeCell ref="F191:G191"/>
    <mergeCell ref="F192:G192"/>
    <mergeCell ref="F193:G193"/>
    <mergeCell ref="F194:G194"/>
    <mergeCell ref="F195:G195"/>
    <mergeCell ref="F196:G196"/>
    <mergeCell ref="F185:G185"/>
    <mergeCell ref="F186:G186"/>
    <mergeCell ref="F187:G187"/>
    <mergeCell ref="F188:G188"/>
    <mergeCell ref="F189:G189"/>
    <mergeCell ref="F190:G190"/>
    <mergeCell ref="F179:G179"/>
    <mergeCell ref="F180:G180"/>
    <mergeCell ref="F181:G181"/>
    <mergeCell ref="F182:G182"/>
    <mergeCell ref="F183:G183"/>
    <mergeCell ref="F184:G184"/>
    <mergeCell ref="F173:G173"/>
    <mergeCell ref="F174:G174"/>
    <mergeCell ref="F175:G175"/>
    <mergeCell ref="F176:G176"/>
    <mergeCell ref="F177:G177"/>
    <mergeCell ref="F178:G178"/>
    <mergeCell ref="F167:G167"/>
    <mergeCell ref="F168:G168"/>
    <mergeCell ref="F169:G169"/>
    <mergeCell ref="F170:G170"/>
    <mergeCell ref="F171:G171"/>
    <mergeCell ref="F172:G172"/>
    <mergeCell ref="F161:G161"/>
    <mergeCell ref="F162:G162"/>
    <mergeCell ref="F163:G163"/>
    <mergeCell ref="F164:G164"/>
    <mergeCell ref="F165:G165"/>
    <mergeCell ref="F166:G166"/>
    <mergeCell ref="F155:G155"/>
    <mergeCell ref="F156:G156"/>
    <mergeCell ref="F157:G157"/>
    <mergeCell ref="F158:G158"/>
    <mergeCell ref="F159:G159"/>
    <mergeCell ref="F160:G160"/>
    <mergeCell ref="F149:G149"/>
    <mergeCell ref="F150:G150"/>
    <mergeCell ref="F151:G151"/>
    <mergeCell ref="F152:G152"/>
    <mergeCell ref="F153:G153"/>
    <mergeCell ref="F154:G154"/>
    <mergeCell ref="F143:G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F142:G142"/>
    <mergeCell ref="F131:G131"/>
    <mergeCell ref="F132:G132"/>
    <mergeCell ref="F133:G133"/>
    <mergeCell ref="F134:G134"/>
    <mergeCell ref="F135:G135"/>
    <mergeCell ref="F136:G136"/>
    <mergeCell ref="F125:G125"/>
    <mergeCell ref="F126:G126"/>
    <mergeCell ref="F127:G127"/>
    <mergeCell ref="F128:G128"/>
    <mergeCell ref="F129:G129"/>
    <mergeCell ref="F130:G130"/>
    <mergeCell ref="F119:G119"/>
    <mergeCell ref="F120:G120"/>
    <mergeCell ref="F121:G121"/>
    <mergeCell ref="F122:G122"/>
    <mergeCell ref="F123:G123"/>
    <mergeCell ref="F124:G124"/>
    <mergeCell ref="F113:G113"/>
    <mergeCell ref="F114:G114"/>
    <mergeCell ref="F115:G115"/>
    <mergeCell ref="F116:G116"/>
    <mergeCell ref="F117:G117"/>
    <mergeCell ref="F118:G118"/>
    <mergeCell ref="F107:G107"/>
    <mergeCell ref="F108:G108"/>
    <mergeCell ref="F109:G109"/>
    <mergeCell ref="F110:G110"/>
    <mergeCell ref="F111:G111"/>
    <mergeCell ref="F112:G112"/>
    <mergeCell ref="F101:G101"/>
    <mergeCell ref="F102:G102"/>
    <mergeCell ref="F103:G103"/>
    <mergeCell ref="F104:G104"/>
    <mergeCell ref="F105:G105"/>
    <mergeCell ref="F106:G106"/>
    <mergeCell ref="F95:G95"/>
    <mergeCell ref="F96:G96"/>
    <mergeCell ref="F97:G97"/>
    <mergeCell ref="F98:G98"/>
    <mergeCell ref="F99:G99"/>
    <mergeCell ref="F100:G100"/>
    <mergeCell ref="F89:G89"/>
    <mergeCell ref="F90:G90"/>
    <mergeCell ref="F91:G91"/>
    <mergeCell ref="F92:G92"/>
    <mergeCell ref="F93:G93"/>
    <mergeCell ref="F94:G94"/>
    <mergeCell ref="F83:G83"/>
    <mergeCell ref="F84:G84"/>
    <mergeCell ref="F85:G85"/>
    <mergeCell ref="F86:G86"/>
    <mergeCell ref="F87:G87"/>
    <mergeCell ref="F88:G88"/>
    <mergeCell ref="F77:G77"/>
    <mergeCell ref="F78:G78"/>
    <mergeCell ref="F79:G79"/>
    <mergeCell ref="F80:G80"/>
    <mergeCell ref="F81:G81"/>
    <mergeCell ref="F82:G82"/>
    <mergeCell ref="F71:G71"/>
    <mergeCell ref="F72:G72"/>
    <mergeCell ref="F73:G73"/>
    <mergeCell ref="F74:G74"/>
    <mergeCell ref="F75:G75"/>
    <mergeCell ref="F76:G76"/>
    <mergeCell ref="F65:G65"/>
    <mergeCell ref="F66:G66"/>
    <mergeCell ref="F67:G67"/>
    <mergeCell ref="F68:G68"/>
    <mergeCell ref="F69:G69"/>
    <mergeCell ref="F70:G70"/>
    <mergeCell ref="F59:G59"/>
    <mergeCell ref="F60:G60"/>
    <mergeCell ref="F61:G61"/>
    <mergeCell ref="F62:G62"/>
    <mergeCell ref="F63:G63"/>
    <mergeCell ref="F64:G64"/>
    <mergeCell ref="F53:G53"/>
    <mergeCell ref="F54:G54"/>
    <mergeCell ref="F55:G55"/>
    <mergeCell ref="F56:G56"/>
    <mergeCell ref="F57:G57"/>
    <mergeCell ref="F58:G58"/>
    <mergeCell ref="F47:G47"/>
    <mergeCell ref="F48:G48"/>
    <mergeCell ref="F49:G49"/>
    <mergeCell ref="F50:G50"/>
    <mergeCell ref="F51:G51"/>
    <mergeCell ref="F52:G52"/>
    <mergeCell ref="F41:G41"/>
    <mergeCell ref="F42:G42"/>
    <mergeCell ref="F43:G43"/>
    <mergeCell ref="F44:G44"/>
    <mergeCell ref="F45:G45"/>
    <mergeCell ref="F46:G46"/>
    <mergeCell ref="F35:G35"/>
    <mergeCell ref="F36:G36"/>
    <mergeCell ref="F37:G37"/>
    <mergeCell ref="F38:G38"/>
    <mergeCell ref="F39:G39"/>
    <mergeCell ref="F40:G40"/>
    <mergeCell ref="F30:G30"/>
    <mergeCell ref="F31:G31"/>
    <mergeCell ref="F32:G32"/>
    <mergeCell ref="F33:G33"/>
    <mergeCell ref="F34:G34"/>
    <mergeCell ref="F23:G23"/>
    <mergeCell ref="F24:G24"/>
    <mergeCell ref="F25:G25"/>
    <mergeCell ref="F26:G26"/>
    <mergeCell ref="F27:G27"/>
    <mergeCell ref="F28:G28"/>
    <mergeCell ref="F17:G17"/>
    <mergeCell ref="F18:G18"/>
    <mergeCell ref="F19:G19"/>
    <mergeCell ref="F20:G20"/>
    <mergeCell ref="F21:G21"/>
    <mergeCell ref="F22:G22"/>
    <mergeCell ref="A6:J6"/>
    <mergeCell ref="A7:J7"/>
    <mergeCell ref="A8:J8"/>
    <mergeCell ref="A9:J9"/>
    <mergeCell ref="A10:A11"/>
    <mergeCell ref="B10:B11"/>
    <mergeCell ref="C10:C11"/>
    <mergeCell ref="D10:D11"/>
    <mergeCell ref="E10:E11"/>
    <mergeCell ref="F10:G11"/>
    <mergeCell ref="A1:F5"/>
    <mergeCell ref="G1:J1"/>
    <mergeCell ref="G2:J2"/>
    <mergeCell ref="G3:J3"/>
    <mergeCell ref="G4:J4"/>
    <mergeCell ref="G5:J5"/>
    <mergeCell ref="F29:G29"/>
    <mergeCell ref="H10:H11"/>
    <mergeCell ref="I10:I11"/>
    <mergeCell ref="J10:J11"/>
    <mergeCell ref="F12:G12"/>
    <mergeCell ref="F13:G13"/>
    <mergeCell ref="F14:G14"/>
    <mergeCell ref="F15:G15"/>
    <mergeCell ref="F16:G16"/>
  </mergeCells>
  <pageMargins left="0.78740157480314965" right="0.19685039370078741" top="0.39370078740157483" bottom="0.39370078740157483" header="0" footer="0.51181102362204722"/>
  <pageSetup paperSize="9" scale="53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2025-02-19T00:36:42Z</cp:lastPrinted>
  <dcterms:created xsi:type="dcterms:W3CDTF">2024-12-26T02:12:56Z</dcterms:created>
  <dcterms:modified xsi:type="dcterms:W3CDTF">2025-02-19T00:38:23Z</dcterms:modified>
</cp:coreProperties>
</file>